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Parameters" sheetId="2" state="visible" r:id="rId4"/>
    <sheet name="Flux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<sst xmlns="http://schemas.openxmlformats.org/spreadsheetml/2006/main" count="94" uniqueCount="94">
  <si>
    <t xml:space="preserve">Flux Analysis Template</t>
  </si>
  <si>
    <t xml:space="preserve">month-end-close.com  |  Free. Formula-only. No macros.</t>
  </si>
  <si>
    <t xml:space="preserve">What this does</t>
  </si>
  <si>
    <t xml:space="preserve">Compares each account's current-period balance to a prior period, flags the ones that moved enough to matter,</t>
  </si>
  <si>
    <t xml:space="preserve">and gives you a place to write the drivers behind each movement — with the unexplained residual calculated for you.</t>
  </si>
  <si>
    <t xml:space="preserve">How to use it</t>
  </si>
  <si>
    <t xml:space="preserve">1.  Open the Parameters tab. Set your entity, the two periods you are comparing, and your two thresholds.</t>
  </si>
  <si>
    <t xml:space="preserve">2.  Open the Flux tab. Paste your account numbers, names, and both periods' balances into the blue columns (A–D).</t>
  </si>
  <si>
    <t xml:space="preserve">3.  Everything else calculates. The Flag column tells you which accounts need commentary.</t>
  </si>
  <si>
    <t xml:space="preserve">4.  For each flagged account, write your driver lines and amounts in columns I–N, then the commentary in column O.</t>
  </si>
  <si>
    <t xml:space="preserve">5.  Check the Residual column. If it is not near zero, your drivers do not yet account for the movement.</t>
  </si>
  <si>
    <t xml:space="preserve">The two thresholds</t>
  </si>
  <si>
    <t xml:space="preserve">Most teams flag an account when the movement exceeds a dollar amount AND a percentage — so a large account moving</t>
  </si>
  <si>
    <t xml:space="preserve">1% does not flag, and a tiny account moving 400% does not flag either. Both are set on Parameters.</t>
  </si>
  <si>
    <t xml:space="preserve">Thresholds belong to your risk assessment and control scoping. This template does not suggest a number.</t>
  </si>
  <si>
    <t xml:space="preserve">The residual is the point</t>
  </si>
  <si>
    <t xml:space="preserve">Residual = the movement minus the sum of the drivers you named. It is a dollar amount, not a percentage.</t>
  </si>
  <si>
    <t xml:space="preserve">A percentage of coverage scales wrong: 89% coverage on a $1.8M account leaves $200K unexplained; 89% on a $60K</t>
  </si>
  <si>
    <t xml:space="preserve">account leaves almost nothing. Judge the residual against your materiality, not against a coverage percentage.</t>
  </si>
  <si>
    <t xml:space="preserve">Sign convention</t>
  </si>
  <si>
    <t xml:space="preserve">Debits positive, credits negative. A credit movement is a negative number, and so is a driver that reduced a debit</t>
  </si>
  <si>
    <t xml:space="preserve">balance. The Direction column checks that your drivers point the same way the balance actually moved.</t>
  </si>
  <si>
    <t xml:space="preserve">What this template does not do</t>
  </si>
  <si>
    <t xml:space="preserve">It does not find your exceptions for you — it flags on size, which is only one kind of exception. It does not catch</t>
  </si>
  <si>
    <t xml:space="preserve">an account that should have moved and didn't, a sign flip on a small movement, or a new account nobody set up.</t>
  </si>
  <si>
    <t xml:space="preserve">Those need a different comparison. See month-end-close.com for what a threshold misses.</t>
  </si>
  <si>
    <t xml:space="preserve">Nothing here is accounting advice. It describes a process that has worked; your facts, materiality thresholds</t>
  </si>
  <si>
    <t xml:space="preserve">and control environment will differ.</t>
  </si>
  <si>
    <t xml:space="preserve">Parameters</t>
  </si>
  <si>
    <t xml:space="preserve">Blue cells are yours to fill in.</t>
  </si>
  <si>
    <t xml:space="preserve">Entity</t>
  </si>
  <si>
    <t xml:space="preserve">Northwind Trading Co. (EXAMPLE)</t>
  </si>
  <si>
    <t xml:space="preserve">Replace with your entity name.</t>
  </si>
  <si>
    <t xml:space="preserve">Current period</t>
  </si>
  <si>
    <t xml:space="preserve">2026-08-31</t>
  </si>
  <si>
    <t xml:space="preserve">Period end you are explaining.</t>
  </si>
  <si>
    <t xml:space="preserve">Prior period</t>
  </si>
  <si>
    <t xml:space="preserve">2026-07-31</t>
  </si>
  <si>
    <t xml:space="preserve">Period end you are comparing against.</t>
  </si>
  <si>
    <t xml:space="preserve">Comparison type</t>
  </si>
  <si>
    <t xml:space="preserve">Month over month</t>
  </si>
  <si>
    <t xml:space="preserve">Month over month, prior year same month, or year to date.</t>
  </si>
  <si>
    <t xml:space="preserve">Dollar threshold</t>
  </si>
  <si>
    <t xml:space="preserve">Flag an account whose movement exceeds this dollar amount.</t>
  </si>
  <si>
    <t xml:space="preserve">Percent threshold</t>
  </si>
  <si>
    <t xml:space="preserve">AND whose movement exceeds this percentage of the prior balance.</t>
  </si>
  <si>
    <t xml:space="preserve">Prepared by</t>
  </si>
  <si>
    <t xml:space="preserve">Your name.</t>
  </si>
  <si>
    <t xml:space="preserve">Reviewed by</t>
  </si>
  <si>
    <t xml:space="preserve">Reviewer's name.</t>
  </si>
  <si>
    <t xml:space="preserve">Both thresholds must be exceeded for an account to flag.</t>
  </si>
  <si>
    <t xml:space="preserve">Flux Analysis</t>
  </si>
  <si>
    <t xml:space="preserve">Blue columns A-D and I-O are yours. Everything else calculates.</t>
  </si>
  <si>
    <t xml:space="preserve">Account</t>
  </si>
  <si>
    <t xml:space="preserve">Account name</t>
  </si>
  <si>
    <t xml:space="preserve">Prior balance</t>
  </si>
  <si>
    <t xml:space="preserve">Current balance</t>
  </si>
  <si>
    <t xml:space="preserve">Movement $</t>
  </si>
  <si>
    <t xml:space="preserve">Movement %</t>
  </si>
  <si>
    <t xml:space="preserve">Flag</t>
  </si>
  <si>
    <t xml:space="preserve">Driver 1</t>
  </si>
  <si>
    <t xml:space="preserve">Amount 1</t>
  </si>
  <si>
    <t xml:space="preserve">Driver 2</t>
  </si>
  <si>
    <t xml:space="preserve">Amount 2</t>
  </si>
  <si>
    <t xml:space="preserve">Driver 3</t>
  </si>
  <si>
    <t xml:space="preserve">Amount 3</t>
  </si>
  <si>
    <t xml:space="preserve">Commentary</t>
  </si>
  <si>
    <t xml:space="preserve">Drivers total</t>
  </si>
  <si>
    <t xml:space="preserve">Residual</t>
  </si>
  <si>
    <t xml:space="preserve">Direction</t>
  </si>
  <si>
    <t xml:space="preserve">abs residual (helper)</t>
  </si>
  <si>
    <t xml:space="preserve">40100</t>
  </si>
  <si>
    <t xml:space="preserve">Product revenue</t>
  </si>
  <si>
    <t xml:space="preserve">40200</t>
  </si>
  <si>
    <t xml:space="preserve">Service revenue</t>
  </si>
  <si>
    <t xml:space="preserve">50100</t>
  </si>
  <si>
    <t xml:space="preserve">Cost of sales</t>
  </si>
  <si>
    <t xml:space="preserve">60100</t>
  </si>
  <si>
    <t xml:space="preserve">Salaries and wages</t>
  </si>
  <si>
    <t xml:space="preserve">60400</t>
  </si>
  <si>
    <t xml:space="preserve">Marketing</t>
  </si>
  <si>
    <t xml:space="preserve">14000</t>
  </si>
  <si>
    <t xml:space="preserve">Inventory - finished goods</t>
  </si>
  <si>
    <t xml:space="preserve">11000</t>
  </si>
  <si>
    <t xml:space="preserve">Accounts receivable</t>
  </si>
  <si>
    <t xml:space="preserve">21000</t>
  </si>
  <si>
    <t xml:space="preserve">Accounts payable</t>
  </si>
  <si>
    <t xml:space="preserve">Rows 5-12 are an illustrative example on synthetic figures — delete them and paste your own. The entity does not exist.</t>
  </si>
  <si>
    <t xml:space="preserve">Summary</t>
  </si>
  <si>
    <t xml:space="preserve">Accounts entered</t>
  </si>
  <si>
    <t xml:space="preserve">Accounts flagged</t>
  </si>
  <si>
    <t xml:space="preserve">Flagged still unexplained</t>
  </si>
  <si>
    <t xml:space="preserve">Total unexplained residual</t>
  </si>
  <si>
    <t xml:space="preserve">Direction checks to review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</si>
</sst>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"/>
    <numFmt numFmtId="166" formatCode="0.0%"/>
    <numFmt numFmtId="167" formatCode="\$#,##0;&quot;($&quot;#,##0\);\-"/>
    <numFmt numFmtId="168" formatCode="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6233A"/>
      <name val="Arial"/>
      <family val="0"/>
      <charset val="1"/>
    </font>
    <font>
      <i val="true"/>
      <sz val="9"/>
      <color rgb="FF2E3238"/>
      <name val="Arial"/>
      <family val="0"/>
      <charset val="1"/>
    </font>
    <font>
      <sz val="10"/>
      <color rgb="FF2E3238"/>
      <name val="Arial"/>
      <family val="0"/>
      <charset val="1"/>
    </font>
    <font>
      <b val="true"/>
      <sz val="10"/>
      <color rgb="FF9C7A33"/>
      <name val="Arial"/>
      <family val="0"/>
      <charset val="1"/>
    </font>
    <font>
      <i val="true"/>
      <sz val="8"/>
      <color rgb="FF2E3238"/>
      <name val="Arial"/>
      <family val="0"/>
      <charset val="1"/>
    </font>
    <font>
      <b val="true"/>
      <sz val="10"/>
      <color rgb="FF16233A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9C7A3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1"/>
      <color rgb="FF16233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3EBD9"/>
        <bgColor rgb="FFFFFFFF"/>
      </patternFill>
    </fill>
    <fill>
      <patternFill patternType="solid">
        <fgColor rgb="FF16233A"/>
        <bgColor rgb="FF2E323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4CC"/>
      </left>
      <right style="thin">
        <color rgb="FFD8D4CC"/>
      </right>
      <top style="thin">
        <color rgb="FFD8D4CC"/>
      </top>
      <bottom style="thin">
        <color rgb="FFD8D4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0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7A33"/>
      <rgbColor rgb="FF800080"/>
      <rgbColor rgb="FF008080"/>
      <rgbColor rgb="FFC0C0C0"/>
      <rgbColor rgb="FF808080"/>
      <rgbColor rgb="FF9999FF"/>
      <rgbColor rgb="FF993366"/>
      <rgbColor rgb="FFF3EBD9"/>
      <rgbColor rgb="FFCCFFFF"/>
      <rgbColor rgb="FF660066"/>
      <rgbColor rgb="FFFF8080"/>
      <rgbColor rgb="FF0066CC"/>
      <rgbColor rgb="FFD8D4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6233A"/>
      <rgbColor rgb="FF339966"/>
      <rgbColor rgb="FF003300"/>
      <rgbColor rgb="FF333300"/>
      <rgbColor rgb="FF993300"/>
      <rgbColor rgb="FF993366"/>
      <rgbColor rgb="FF333399"/>
      <rgbColor rgb="FF2E32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/>
    </row>
    <row r="5" customFormat="false" ht="15" hidden="false" customHeight="false" outlineLevel="0" collapsed="false">
      <c r="A5" s="4" t="s">
        <v>2</v>
      </c>
    </row>
    <row r="6" customFormat="false" ht="15" hidden="false" customHeight="false" outlineLevel="0" collapsed="false">
      <c r="A6" s="3" t="s">
        <v>3</v>
      </c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4" t="s">
        <v>5</v>
      </c>
    </row>
    <row r="10" customFormat="false" ht="15" hidden="false" customHeight="false" outlineLevel="0" collapsed="false">
      <c r="A10" s="3" t="s">
        <v>6</v>
      </c>
    </row>
    <row r="11" customFormat="false" ht="15" hidden="false" customHeight="false" outlineLevel="0" collapsed="false">
      <c r="A11" s="3" t="s">
        <v>7</v>
      </c>
    </row>
    <row r="12" customFormat="false" ht="15" hidden="false" customHeight="false" outlineLevel="0" collapsed="false">
      <c r="A12" s="3" t="s">
        <v>8</v>
      </c>
    </row>
    <row r="13" customFormat="false" ht="15" hidden="false" customHeight="false" outlineLevel="0" collapsed="false">
      <c r="A13" s="3" t="s">
        <v>9</v>
      </c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3"/>
    </row>
    <row r="16" customFormat="false" ht="15" hidden="false" customHeight="false" outlineLevel="0" collapsed="false">
      <c r="A16" s="4" t="s">
        <v>11</v>
      </c>
    </row>
    <row r="17" customFormat="false" ht="15" hidden="false" customHeight="false" outlineLevel="0" collapsed="false">
      <c r="A17" s="3" t="s">
        <v>12</v>
      </c>
    </row>
    <row r="18" customFormat="false" ht="15" hidden="false" customHeight="false" outlineLevel="0" collapsed="false">
      <c r="A18" s="3" t="s">
        <v>13</v>
      </c>
    </row>
    <row r="19" customFormat="false" ht="15" hidden="false" customHeight="false" outlineLevel="0" collapsed="false">
      <c r="A19" s="3" t="s">
        <v>14</v>
      </c>
    </row>
    <row r="20" customFormat="false" ht="15" hidden="false" customHeight="false" outlineLevel="0" collapsed="false">
      <c r="A20" s="3"/>
    </row>
    <row r="21" customFormat="false" ht="15" hidden="false" customHeight="false" outlineLevel="0" collapsed="false">
      <c r="A21" s="4" t="s">
        <v>15</v>
      </c>
    </row>
    <row r="22" customFormat="false" ht="15" hidden="false" customHeight="false" outlineLevel="0" collapsed="false">
      <c r="A22" s="3" t="s">
        <v>16</v>
      </c>
    </row>
    <row r="23" customFormat="false" ht="15" hidden="false" customHeight="false" outlineLevel="0" collapsed="false">
      <c r="A23" s="3" t="s">
        <v>17</v>
      </c>
    </row>
    <row r="24" customFormat="false" ht="15" hidden="false" customHeight="false" outlineLevel="0" collapsed="false">
      <c r="A24" s="3" t="s">
        <v>18</v>
      </c>
    </row>
    <row r="25" customFormat="false" ht="15" hidden="false" customHeight="false" outlineLevel="0" collapsed="false">
      <c r="A25" s="3"/>
    </row>
    <row r="26" customFormat="false" ht="15" hidden="false" customHeight="false" outlineLevel="0" collapsed="false">
      <c r="A26" s="4" t="s">
        <v>19</v>
      </c>
    </row>
    <row r="27" customFormat="false" ht="15" hidden="false" customHeight="false" outlineLevel="0" collapsed="false">
      <c r="A27" s="3" t="s">
        <v>20</v>
      </c>
    </row>
    <row r="28" customFormat="false" ht="15" hidden="false" customHeight="false" outlineLevel="0" collapsed="false">
      <c r="A28" s="3" t="s">
        <v>21</v>
      </c>
    </row>
    <row r="29" customFormat="false" ht="15" hidden="false" customHeight="false" outlineLevel="0" collapsed="false">
      <c r="A29" s="3"/>
    </row>
    <row r="30" customFormat="false" ht="15" hidden="false" customHeight="false" outlineLevel="0" collapsed="false">
      <c r="A30" s="4" t="s">
        <v>22</v>
      </c>
    </row>
    <row r="31" customFormat="false" ht="15" hidden="false" customHeight="false" outlineLevel="0" collapsed="false">
      <c r="A31" s="3" t="s">
        <v>23</v>
      </c>
    </row>
    <row r="32" customFormat="false" ht="15" hidden="false" customHeight="false" outlineLevel="0" collapsed="false">
      <c r="A32" s="3" t="s">
        <v>24</v>
      </c>
    </row>
    <row r="33" customFormat="false" ht="15" hidden="false" customHeight="false" outlineLevel="0" collapsed="false">
      <c r="A33" s="3" t="s">
        <v>25</v>
      </c>
    </row>
    <row r="34" customFormat="false" ht="15" hidden="false" customHeight="false" outlineLevel="0" collapsed="false">
      <c r="A34" s="3"/>
    </row>
    <row r="35" customFormat="false" ht="15" hidden="false" customHeight="false" outlineLevel="0" collapsed="false">
      <c r="A35" s="5" t="s">
        <v>26</v>
      </c>
    </row>
    <row r="36" customFormat="false" ht="15" hidden="false" customHeight="false" outlineLevel="0" collapsed="false">
      <c r="A36" s="5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6"/>
    <col collapsed="false" customWidth="true" hidden="false" outlineLevel="0" max="3" min="3" style="0" width="62"/>
  </cols>
  <sheetData>
    <row r="1" customFormat="false" ht="17.35" hidden="false" customHeight="false" outlineLevel="0" collapsed="false">
      <c r="A1" s="1" t="s">
        <v>28</v>
      </c>
    </row>
    <row r="2" customFormat="false" ht="15" hidden="false" customHeight="false" outlineLevel="0" collapsed="false">
      <c r="A2" s="2" t="s">
        <v>29</v>
      </c>
    </row>
    <row r="4" customFormat="false" ht="15" hidden="false" customHeight="false" outlineLevel="0" collapsed="false">
      <c r="A4" s="6" t="s">
        <v>30</v>
      </c>
      <c r="B4" s="7" t="s">
        <v>31</v>
      </c>
      <c r="C4" s="2" t="s">
        <v>32</v>
      </c>
    </row>
    <row r="5" customFormat="false" ht="15" hidden="false" customHeight="false" outlineLevel="0" collapsed="false">
      <c r="A5" s="6" t="s">
        <v>33</v>
      </c>
      <c r="B5" s="7" t="s">
        <v>34</v>
      </c>
      <c r="C5" s="2" t="s">
        <v>35</v>
      </c>
    </row>
    <row r="6" customFormat="false" ht="15" hidden="false" customHeight="false" outlineLevel="0" collapsed="false">
      <c r="A6" s="6" t="s">
        <v>36</v>
      </c>
      <c r="B6" s="7" t="s">
        <v>37</v>
      </c>
      <c r="C6" s="2" t="s">
        <v>38</v>
      </c>
    </row>
    <row r="7" customFormat="false" ht="15" hidden="false" customHeight="false" outlineLevel="0" collapsed="false">
      <c r="A7" s="6" t="s">
        <v>39</v>
      </c>
      <c r="B7" s="7" t="s">
        <v>40</v>
      </c>
      <c r="C7" s="2" t="s">
        <v>41</v>
      </c>
    </row>
    <row r="9" customFormat="false" ht="15" hidden="false" customHeight="false" outlineLevel="0" collapsed="false">
      <c r="A9" s="6" t="s">
        <v>42</v>
      </c>
      <c r="B9" s="8" t="n">
        <v>50000</v>
      </c>
      <c r="C9" s="2" t="s">
        <v>43</v>
      </c>
    </row>
    <row r="10" customFormat="false" ht="15" hidden="false" customHeight="false" outlineLevel="0" collapsed="false">
      <c r="A10" s="6" t="s">
        <v>44</v>
      </c>
      <c r="B10" s="9" t="n">
        <v>0.1</v>
      </c>
      <c r="C10" s="2" t="s">
        <v>45</v>
      </c>
    </row>
    <row r="12" customFormat="false" ht="15" hidden="false" customHeight="false" outlineLevel="0" collapsed="false">
      <c r="A12" s="6" t="s">
        <v>46</v>
      </c>
      <c r="B12" s="7"/>
      <c r="C12" s="2" t="s">
        <v>47</v>
      </c>
    </row>
    <row r="13" customFormat="false" ht="15" hidden="false" customHeight="false" outlineLevel="0" collapsed="false">
      <c r="A13" s="6" t="s">
        <v>48</v>
      </c>
      <c r="B13" s="7"/>
      <c r="C13" s="2" t="s">
        <v>49</v>
      </c>
    </row>
    <row r="16" customFormat="false" ht="15" hidden="false" customHeight="false" outlineLevel="0" collapsed="false">
      <c r="A16" s="10" t="s">
        <v>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5" min="3" style="0" width="15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2"/>
    <col collapsed="false" customWidth="true" hidden="false" outlineLevel="0" max="9" min="9" style="0" width="26"/>
    <col collapsed="false" customWidth="true" hidden="false" outlineLevel="0" max="10" min="10" style="0" width="13"/>
    <col collapsed="false" customWidth="true" hidden="false" outlineLevel="0" max="11" min="11" style="0" width="26"/>
    <col collapsed="false" customWidth="true" hidden="false" outlineLevel="0" max="12" min="12" style="0" width="13"/>
    <col collapsed="false" customWidth="true" hidden="false" outlineLevel="0" max="13" min="13" style="0" width="26"/>
    <col collapsed="false" customWidth="true" hidden="false" outlineLevel="0" max="14" min="14" style="0" width="13"/>
    <col collapsed="false" customWidth="true" hidden="false" outlineLevel="0" max="15" min="15" style="0" width="44"/>
    <col collapsed="false" customWidth="true" hidden="false" outlineLevel="0" max="17" min="16" style="0" width="14"/>
    <col collapsed="false" customWidth="true" hidden="false" outlineLevel="0" max="18" min="18" style="0" width="12"/>
    <col collapsed="false" customWidth="true" hidden="true" outlineLevel="0" max="19" min="19" style="0" width="13"/>
  </cols>
  <sheetData>
    <row r="1" customFormat="false" ht="17.35" hidden="false" customHeight="false" outlineLevel="0" collapsed="false">
      <c r="A1" s="1" t="s">
        <v>51</v>
      </c>
    </row>
    <row r="2" customFormat="false" ht="15" hidden="false" customHeight="false" outlineLevel="0" collapsed="false">
      <c r="A2" s="2" t="s">
        <v>52</v>
      </c>
    </row>
    <row r="4" customFormat="false" ht="30" hidden="false" customHeight="true" outlineLevel="0" collapsed="false">
      <c r="A4" s="11" t="s">
        <v>53</v>
      </c>
      <c r="B4" s="11" t="s">
        <v>54</v>
      </c>
      <c r="C4" s="11" t="s">
        <v>55</v>
      </c>
      <c r="D4" s="11" t="s">
        <v>56</v>
      </c>
      <c r="E4" s="11" t="s">
        <v>57</v>
      </c>
      <c r="F4" s="11" t="s">
        <v>58</v>
      </c>
      <c r="G4" s="11" t="s">
        <v>59</v>
      </c>
      <c r="H4" s="11"/>
      <c r="I4" s="11" t="s">
        <v>60</v>
      </c>
      <c r="J4" s="11" t="s">
        <v>61</v>
      </c>
      <c r="K4" s="11" t="s">
        <v>62</v>
      </c>
      <c r="L4" s="11" t="s">
        <v>63</v>
      </c>
      <c r="M4" s="11" t="s">
        <v>64</v>
      </c>
      <c r="N4" s="11" t="s">
        <v>65</v>
      </c>
      <c r="O4" s="11" t="s">
        <v>66</v>
      </c>
      <c r="P4" s="11" t="s">
        <v>67</v>
      </c>
      <c r="Q4" s="11" t="s">
        <v>68</v>
      </c>
      <c r="R4" s="11" t="s">
        <v>69</v>
      </c>
      <c r="S4" s="11" t="s">
        <v>70</v>
      </c>
    </row>
    <row r="5" customFormat="false" ht="15" hidden="false" customHeight="false" outlineLevel="0" collapsed="false">
      <c r="A5" s="12" t="s">
        <v>71</v>
      </c>
      <c r="B5" s="12" t="s">
        <v>72</v>
      </c>
      <c r="C5" s="13" t="n">
        <v>-1985000</v>
      </c>
      <c r="D5" s="13" t="n">
        <v>-2413500</v>
      </c>
      <c r="E5" s="14" t="n">
        <f aca="false">IF(A5="","",D5-C5)</f>
        <v>-428500</v>
      </c>
      <c r="F5" s="15" t="n">
        <f aca="false">IF(A5="","",IF(C5=0,"n/a",(D5-C5)/ABS(C5)))</f>
        <v>-0.215869017632242</v>
      </c>
      <c r="G5" s="16" t="str">
        <f aca="false">IF(A5="","",IF(AND(ABS(E5)&gt;Parameters!$B$9,OR(C5=0,ABS(E5)/ABS(C5)&gt;Parameters!$B$10)),"EXPLAIN",""))</f>
        <v>EXPLAIN</v>
      </c>
      <c r="I5" s="12"/>
      <c r="J5" s="13"/>
      <c r="K5" s="12"/>
      <c r="L5" s="13"/>
      <c r="M5" s="12"/>
      <c r="N5" s="13"/>
      <c r="O5" s="12"/>
      <c r="P5" s="14" t="n">
        <f aca="false">IF(A5="","",SUM(J5,L5,N5))</f>
        <v>0</v>
      </c>
      <c r="Q5" s="14" t="n">
        <f aca="false">IF(A5="","",E5-P5)</f>
        <v>-428500</v>
      </c>
      <c r="R5" s="16" t="str">
        <f aca="false">IF(A5="","",IF(P5=0,"",IF(SIGN(P5)=SIGN(E5),"ok","CHECK")))</f>
        <v/>
      </c>
      <c r="S5" s="17" t="n">
        <f aca="false">IF(A5="",0,ABS(Q5))</f>
        <v>428500</v>
      </c>
    </row>
    <row r="6" customFormat="false" ht="15" hidden="false" customHeight="false" outlineLevel="0" collapsed="false">
      <c r="A6" s="12" t="s">
        <v>73</v>
      </c>
      <c r="B6" s="12" t="s">
        <v>74</v>
      </c>
      <c r="C6" s="13" t="n">
        <v>-412000</v>
      </c>
      <c r="D6" s="13" t="n">
        <v>-398750</v>
      </c>
      <c r="E6" s="14" t="n">
        <f aca="false">IF(A6="","",D6-C6)</f>
        <v>13250</v>
      </c>
      <c r="F6" s="15" t="n">
        <f aca="false">IF(A6="","",IF(C6=0,"n/a",(D6-C6)/ABS(C6)))</f>
        <v>0.0321601941747573</v>
      </c>
      <c r="G6" s="16" t="str">
        <f aca="false">IF(A6="","",IF(AND(ABS(E6)&gt;Parameters!$B$9,OR(C6=0,ABS(E6)/ABS(C6)&gt;Parameters!$B$10)),"EXPLAIN",""))</f>
        <v/>
      </c>
      <c r="I6" s="12"/>
      <c r="J6" s="13"/>
      <c r="K6" s="12"/>
      <c r="L6" s="13"/>
      <c r="M6" s="12"/>
      <c r="N6" s="13"/>
      <c r="O6" s="12"/>
      <c r="P6" s="14" t="n">
        <f aca="false">IF(A6="","",SUM(J6,L6,N6))</f>
        <v>0</v>
      </c>
      <c r="Q6" s="14" t="n">
        <f aca="false">IF(A6="","",E6-P6)</f>
        <v>13250</v>
      </c>
      <c r="R6" s="16" t="str">
        <f aca="false">IF(A6="","",IF(P6=0,"",IF(SIGN(P6)=SIGN(E6),"ok","CHECK")))</f>
        <v/>
      </c>
      <c r="S6" s="17" t="n">
        <f aca="false">IF(A6="",0,ABS(Q6))</f>
        <v>13250</v>
      </c>
    </row>
    <row r="7" customFormat="false" ht="15" hidden="false" customHeight="false" outlineLevel="0" collapsed="false">
      <c r="A7" s="12" t="s">
        <v>75</v>
      </c>
      <c r="B7" s="12" t="s">
        <v>76</v>
      </c>
      <c r="C7" s="13" t="n">
        <v>1204000</v>
      </c>
      <c r="D7" s="13" t="n">
        <v>1478900</v>
      </c>
      <c r="E7" s="14" t="n">
        <f aca="false">IF(A7="","",D7-C7)</f>
        <v>274900</v>
      </c>
      <c r="F7" s="15" t="n">
        <f aca="false">IF(A7="","",IF(C7=0,"n/a",(D7-C7)/ABS(C7)))</f>
        <v>0.228322259136213</v>
      </c>
      <c r="G7" s="16" t="str">
        <f aca="false">IF(A7="","",IF(AND(ABS(E7)&gt;Parameters!$B$9,OR(C7=0,ABS(E7)/ABS(C7)&gt;Parameters!$B$10)),"EXPLAIN",""))</f>
        <v>EXPLAIN</v>
      </c>
      <c r="I7" s="12"/>
      <c r="J7" s="13"/>
      <c r="K7" s="12"/>
      <c r="L7" s="13"/>
      <c r="M7" s="12"/>
      <c r="N7" s="13"/>
      <c r="O7" s="12"/>
      <c r="P7" s="14" t="n">
        <f aca="false">IF(A7="","",SUM(J7,L7,N7))</f>
        <v>0</v>
      </c>
      <c r="Q7" s="14" t="n">
        <f aca="false">IF(A7="","",E7-P7)</f>
        <v>274900</v>
      </c>
      <c r="R7" s="16" t="str">
        <f aca="false">IF(A7="","",IF(P7=0,"",IF(SIGN(P7)=SIGN(E7),"ok","CHECK")))</f>
        <v/>
      </c>
      <c r="S7" s="17" t="n">
        <f aca="false">IF(A7="",0,ABS(Q7))</f>
        <v>274900</v>
      </c>
    </row>
    <row r="8" customFormat="false" ht="15" hidden="false" customHeight="false" outlineLevel="0" collapsed="false">
      <c r="A8" s="12" t="s">
        <v>77</v>
      </c>
      <c r="B8" s="12" t="s">
        <v>78</v>
      </c>
      <c r="C8" s="13" t="n">
        <v>612500</v>
      </c>
      <c r="D8" s="13" t="n">
        <v>618200</v>
      </c>
      <c r="E8" s="14" t="n">
        <f aca="false">IF(A8="","",D8-C8)</f>
        <v>5700</v>
      </c>
      <c r="F8" s="15" t="n">
        <f aca="false">IF(A8="","",IF(C8=0,"n/a",(D8-C8)/ABS(C8)))</f>
        <v>0.00930612244897959</v>
      </c>
      <c r="G8" s="16" t="str">
        <f aca="false">IF(A8="","",IF(AND(ABS(E8)&gt;Parameters!$B$9,OR(C8=0,ABS(E8)/ABS(C8)&gt;Parameters!$B$10)),"EXPLAIN",""))</f>
        <v/>
      </c>
      <c r="I8" s="12"/>
      <c r="J8" s="13"/>
      <c r="K8" s="12"/>
      <c r="L8" s="13"/>
      <c r="M8" s="12"/>
      <c r="N8" s="13"/>
      <c r="O8" s="12"/>
      <c r="P8" s="14" t="n">
        <f aca="false">IF(A8="","",SUM(J8,L8,N8))</f>
        <v>0</v>
      </c>
      <c r="Q8" s="14" t="n">
        <f aca="false">IF(A8="","",E8-P8)</f>
        <v>5700</v>
      </c>
      <c r="R8" s="16" t="str">
        <f aca="false">IF(A8="","",IF(P8=0,"",IF(SIGN(P8)=SIGN(E8),"ok","CHECK")))</f>
        <v/>
      </c>
      <c r="S8" s="17" t="n">
        <f aca="false">IF(A8="",0,ABS(Q8))</f>
        <v>5700</v>
      </c>
    </row>
    <row r="9" customFormat="false" ht="15" hidden="false" customHeight="false" outlineLevel="0" collapsed="false">
      <c r="A9" s="12" t="s">
        <v>79</v>
      </c>
      <c r="B9" s="12" t="s">
        <v>80</v>
      </c>
      <c r="C9" s="13" t="n">
        <v>88000</v>
      </c>
      <c r="D9" s="13" t="n">
        <v>142600</v>
      </c>
      <c r="E9" s="14" t="n">
        <f aca="false">IF(A9="","",D9-C9)</f>
        <v>54600</v>
      </c>
      <c r="F9" s="15" t="n">
        <f aca="false">IF(A9="","",IF(C9=0,"n/a",(D9-C9)/ABS(C9)))</f>
        <v>0.620454545454546</v>
      </c>
      <c r="G9" s="16" t="str">
        <f aca="false">IF(A9="","",IF(AND(ABS(E9)&gt;Parameters!$B$9,OR(C9=0,ABS(E9)/ABS(C9)&gt;Parameters!$B$10)),"EXPLAIN",""))</f>
        <v>EXPLAIN</v>
      </c>
      <c r="I9" s="12"/>
      <c r="J9" s="13"/>
      <c r="K9" s="12"/>
      <c r="L9" s="13"/>
      <c r="M9" s="12"/>
      <c r="N9" s="13"/>
      <c r="O9" s="12"/>
      <c r="P9" s="14" t="n">
        <f aca="false">IF(A9="","",SUM(J9,L9,N9))</f>
        <v>0</v>
      </c>
      <c r="Q9" s="14" t="n">
        <f aca="false">IF(A9="","",E9-P9)</f>
        <v>54600</v>
      </c>
      <c r="R9" s="16" t="str">
        <f aca="false">IF(A9="","",IF(P9=0,"",IF(SIGN(P9)=SIGN(E9),"ok","CHECK")))</f>
        <v/>
      </c>
      <c r="S9" s="17" t="n">
        <f aca="false">IF(A9="",0,ABS(Q9))</f>
        <v>54600</v>
      </c>
    </row>
    <row r="10" customFormat="false" ht="15" hidden="false" customHeight="false" outlineLevel="0" collapsed="false">
      <c r="A10" s="12" t="s">
        <v>81</v>
      </c>
      <c r="B10" s="12" t="s">
        <v>82</v>
      </c>
      <c r="C10" s="13" t="n">
        <v>1842000</v>
      </c>
      <c r="D10" s="13" t="n">
        <v>2584500</v>
      </c>
      <c r="E10" s="14" t="n">
        <f aca="false">IF(A10="","",D10-C10)</f>
        <v>742500</v>
      </c>
      <c r="F10" s="15" t="n">
        <f aca="false">IF(A10="","",IF(C10=0,"n/a",(D10-C10)/ABS(C10)))</f>
        <v>0.403094462540717</v>
      </c>
      <c r="G10" s="16" t="str">
        <f aca="false">IF(A10="","",IF(AND(ABS(E10)&gt;Parameters!$B$9,OR(C10=0,ABS(E10)/ABS(C10)&gt;Parameters!$B$10)),"EXPLAIN",""))</f>
        <v>EXPLAIN</v>
      </c>
      <c r="I10" s="12"/>
      <c r="J10" s="13"/>
      <c r="K10" s="12"/>
      <c r="L10" s="13"/>
      <c r="M10" s="12"/>
      <c r="N10" s="13"/>
      <c r="O10" s="12"/>
      <c r="P10" s="14" t="n">
        <f aca="false">IF(A10="","",SUM(J10,L10,N10))</f>
        <v>0</v>
      </c>
      <c r="Q10" s="14" t="n">
        <f aca="false">IF(A10="","",E10-P10)</f>
        <v>742500</v>
      </c>
      <c r="R10" s="16" t="str">
        <f aca="false">IF(A10="","",IF(P10=0,"",IF(SIGN(P10)=SIGN(E10),"ok","CHECK")))</f>
        <v/>
      </c>
      <c r="S10" s="17" t="n">
        <f aca="false">IF(A10="",0,ABS(Q10))</f>
        <v>742500</v>
      </c>
    </row>
    <row r="11" customFormat="false" ht="15" hidden="false" customHeight="false" outlineLevel="0" collapsed="false">
      <c r="A11" s="12" t="s">
        <v>83</v>
      </c>
      <c r="B11" s="12" t="s">
        <v>84</v>
      </c>
      <c r="C11" s="13" t="n">
        <v>2140000</v>
      </c>
      <c r="D11" s="13" t="n">
        <v>2925450</v>
      </c>
      <c r="E11" s="14" t="n">
        <f aca="false">IF(A11="","",D11-C11)</f>
        <v>785450</v>
      </c>
      <c r="F11" s="15" t="n">
        <f aca="false">IF(A11="","",IF(C11=0,"n/a",(D11-C11)/ABS(C11)))</f>
        <v>0.367032710280374</v>
      </c>
      <c r="G11" s="16" t="str">
        <f aca="false">IF(A11="","",IF(AND(ABS(E11)&gt;Parameters!$B$9,OR(C11=0,ABS(E11)/ABS(C11)&gt;Parameters!$B$10)),"EXPLAIN",""))</f>
        <v>EXPLAIN</v>
      </c>
      <c r="I11" s="12"/>
      <c r="J11" s="13"/>
      <c r="K11" s="12"/>
      <c r="L11" s="13"/>
      <c r="M11" s="12"/>
      <c r="N11" s="13"/>
      <c r="O11" s="12"/>
      <c r="P11" s="14" t="n">
        <f aca="false">IF(A11="","",SUM(J11,L11,N11))</f>
        <v>0</v>
      </c>
      <c r="Q11" s="14" t="n">
        <f aca="false">IF(A11="","",E11-P11)</f>
        <v>785450</v>
      </c>
      <c r="R11" s="16" t="str">
        <f aca="false">IF(A11="","",IF(P11=0,"",IF(SIGN(P11)=SIGN(E11),"ok","CHECK")))</f>
        <v/>
      </c>
      <c r="S11" s="17" t="n">
        <f aca="false">IF(A11="",0,ABS(Q11))</f>
        <v>785450</v>
      </c>
    </row>
    <row r="12" customFormat="false" ht="15" hidden="false" customHeight="false" outlineLevel="0" collapsed="false">
      <c r="A12" s="12" t="s">
        <v>85</v>
      </c>
      <c r="B12" s="12" t="s">
        <v>86</v>
      </c>
      <c r="C12" s="13" t="n">
        <v>-918000</v>
      </c>
      <c r="D12" s="13" t="n">
        <v>-1436400</v>
      </c>
      <c r="E12" s="14" t="n">
        <f aca="false">IF(A12="","",D12-C12)</f>
        <v>-518400</v>
      </c>
      <c r="F12" s="15" t="n">
        <f aca="false">IF(A12="","",IF(C12=0,"n/a",(D12-C12)/ABS(C12)))</f>
        <v>-0.564705882352941</v>
      </c>
      <c r="G12" s="16" t="str">
        <f aca="false">IF(A12="","",IF(AND(ABS(E12)&gt;Parameters!$B$9,OR(C12=0,ABS(E12)/ABS(C12)&gt;Parameters!$B$10)),"EXPLAIN",""))</f>
        <v>EXPLAIN</v>
      </c>
      <c r="I12" s="12"/>
      <c r="J12" s="13"/>
      <c r="K12" s="12"/>
      <c r="L12" s="13"/>
      <c r="M12" s="12"/>
      <c r="N12" s="13"/>
      <c r="O12" s="12"/>
      <c r="P12" s="14" t="n">
        <f aca="false">IF(A12="","",SUM(J12,L12,N12))</f>
        <v>0</v>
      </c>
      <c r="Q12" s="14" t="n">
        <f aca="false">IF(A12="","",E12-P12)</f>
        <v>-518400</v>
      </c>
      <c r="R12" s="16" t="str">
        <f aca="false">IF(A12="","",IF(P12=0,"",IF(SIGN(P12)=SIGN(E12),"ok","CHECK")))</f>
        <v/>
      </c>
      <c r="S12" s="17" t="n">
        <f aca="false">IF(A12="",0,ABS(Q12))</f>
        <v>518400</v>
      </c>
    </row>
    <row r="13" customFormat="false" ht="15" hidden="false" customHeight="false" outlineLevel="0" collapsed="false">
      <c r="A13" s="12"/>
      <c r="B13" s="12"/>
      <c r="C13" s="13"/>
      <c r="D13" s="13"/>
      <c r="E13" s="14" t="str">
        <f aca="false">IF(A13="","",D13-C13)</f>
        <v/>
      </c>
      <c r="F13" s="15" t="str">
        <f aca="false">IF(A13="","",IF(C13=0,"n/a",(D13-C13)/ABS(C13)))</f>
        <v/>
      </c>
      <c r="G13" s="16" t="str">
        <f aca="false">IF(A13="","",IF(AND(ABS(E13)&gt;Parameters!$B$9,OR(C13=0,ABS(E13)/ABS(C13)&gt;Parameters!$B$10)),"EXPLAIN",""))</f>
        <v/>
      </c>
      <c r="I13" s="12"/>
      <c r="J13" s="13"/>
      <c r="K13" s="12"/>
      <c r="L13" s="13"/>
      <c r="M13" s="12"/>
      <c r="N13" s="13"/>
      <c r="O13" s="12"/>
      <c r="P13" s="14" t="str">
        <f aca="false">IF(A13="","",SUM(J13,L13,N13))</f>
        <v/>
      </c>
      <c r="Q13" s="14" t="str">
        <f aca="false">IF(A13="","",E13-P13)</f>
        <v/>
      </c>
      <c r="R13" s="16" t="str">
        <f aca="false">IF(A13="","",IF(P13=0,"",IF(SIGN(P13)=SIGN(E13),"ok","CHECK")))</f>
        <v/>
      </c>
      <c r="S13" s="17" t="n">
        <f aca="false">IF(A13="",0,ABS(Q13))</f>
        <v>0</v>
      </c>
    </row>
    <row r="14" customFormat="false" ht="15" hidden="false" customHeight="false" outlineLevel="0" collapsed="false">
      <c r="A14" s="12"/>
      <c r="B14" s="12"/>
      <c r="C14" s="13"/>
      <c r="D14" s="13"/>
      <c r="E14" s="14" t="str">
        <f aca="false">IF(A14="","",D14-C14)</f>
        <v/>
      </c>
      <c r="F14" s="15" t="str">
        <f aca="false">IF(A14="","",IF(C14=0,"n/a",(D14-C14)/ABS(C14)))</f>
        <v/>
      </c>
      <c r="G14" s="16" t="str">
        <f aca="false">IF(A14="","",IF(AND(ABS(E14)&gt;Parameters!$B$9,OR(C14=0,ABS(E14)/ABS(C14)&gt;Parameters!$B$10)),"EXPLAIN",""))</f>
        <v/>
      </c>
      <c r="I14" s="12"/>
      <c r="J14" s="13"/>
      <c r="K14" s="12"/>
      <c r="L14" s="13"/>
      <c r="M14" s="12"/>
      <c r="N14" s="13"/>
      <c r="O14" s="12"/>
      <c r="P14" s="14" t="str">
        <f aca="false">IF(A14="","",SUM(J14,L14,N14))</f>
        <v/>
      </c>
      <c r="Q14" s="14" t="str">
        <f aca="false">IF(A14="","",E14-P14)</f>
        <v/>
      </c>
      <c r="R14" s="16" t="str">
        <f aca="false">IF(A14="","",IF(P14=0,"",IF(SIGN(P14)=SIGN(E14),"ok","CHECK")))</f>
        <v/>
      </c>
      <c r="S14" s="17" t="n">
        <f aca="false">IF(A14="",0,ABS(Q14))</f>
        <v>0</v>
      </c>
    </row>
    <row r="15" customFormat="false" ht="15" hidden="false" customHeight="false" outlineLevel="0" collapsed="false">
      <c r="A15" s="12"/>
      <c r="B15" s="12"/>
      <c r="C15" s="13"/>
      <c r="D15" s="13"/>
      <c r="E15" s="14" t="str">
        <f aca="false">IF(A15="","",D15-C15)</f>
        <v/>
      </c>
      <c r="F15" s="15" t="str">
        <f aca="false">IF(A15="","",IF(C15=0,"n/a",(D15-C15)/ABS(C15)))</f>
        <v/>
      </c>
      <c r="G15" s="16" t="str">
        <f aca="false">IF(A15="","",IF(AND(ABS(E15)&gt;Parameters!$B$9,OR(C15=0,ABS(E15)/ABS(C15)&gt;Parameters!$B$10)),"EXPLAIN",""))</f>
        <v/>
      </c>
      <c r="I15" s="12"/>
      <c r="J15" s="13"/>
      <c r="K15" s="12"/>
      <c r="L15" s="13"/>
      <c r="M15" s="12"/>
      <c r="N15" s="13"/>
      <c r="O15" s="12"/>
      <c r="P15" s="14" t="str">
        <f aca="false">IF(A15="","",SUM(J15,L15,N15))</f>
        <v/>
      </c>
      <c r="Q15" s="14" t="str">
        <f aca="false">IF(A15="","",E15-P15)</f>
        <v/>
      </c>
      <c r="R15" s="16" t="str">
        <f aca="false">IF(A15="","",IF(P15=0,"",IF(SIGN(P15)=SIGN(E15),"ok","CHECK")))</f>
        <v/>
      </c>
      <c r="S15" s="17" t="n">
        <f aca="false">IF(A15="",0,ABS(Q15))</f>
        <v>0</v>
      </c>
    </row>
    <row r="16" customFormat="false" ht="15" hidden="false" customHeight="false" outlineLevel="0" collapsed="false">
      <c r="A16" s="12"/>
      <c r="B16" s="12"/>
      <c r="C16" s="13"/>
      <c r="D16" s="13"/>
      <c r="E16" s="14" t="str">
        <f aca="false">IF(A16="","",D16-C16)</f>
        <v/>
      </c>
      <c r="F16" s="15" t="str">
        <f aca="false">IF(A16="","",IF(C16=0,"n/a",(D16-C16)/ABS(C16)))</f>
        <v/>
      </c>
      <c r="G16" s="16" t="str">
        <f aca="false">IF(A16="","",IF(AND(ABS(E16)&gt;Parameters!$B$9,OR(C16=0,ABS(E16)/ABS(C16)&gt;Parameters!$B$10)),"EXPLAIN",""))</f>
        <v/>
      </c>
      <c r="I16" s="12"/>
      <c r="J16" s="13"/>
      <c r="K16" s="12"/>
      <c r="L16" s="13"/>
      <c r="M16" s="12"/>
      <c r="N16" s="13"/>
      <c r="O16" s="12"/>
      <c r="P16" s="14" t="str">
        <f aca="false">IF(A16="","",SUM(J16,L16,N16))</f>
        <v/>
      </c>
      <c r="Q16" s="14" t="str">
        <f aca="false">IF(A16="","",E16-P16)</f>
        <v/>
      </c>
      <c r="R16" s="16" t="str">
        <f aca="false">IF(A16="","",IF(P16=0,"",IF(SIGN(P16)=SIGN(E16),"ok","CHECK")))</f>
        <v/>
      </c>
      <c r="S16" s="17" t="n">
        <f aca="false">IF(A16="",0,ABS(Q16))</f>
        <v>0</v>
      </c>
    </row>
    <row r="17" customFormat="false" ht="15" hidden="false" customHeight="false" outlineLevel="0" collapsed="false">
      <c r="A17" s="12"/>
      <c r="B17" s="12"/>
      <c r="C17" s="13"/>
      <c r="D17" s="13"/>
      <c r="E17" s="14" t="str">
        <f aca="false">IF(A17="","",D17-C17)</f>
        <v/>
      </c>
      <c r="F17" s="15" t="str">
        <f aca="false">IF(A17="","",IF(C17=0,"n/a",(D17-C17)/ABS(C17)))</f>
        <v/>
      </c>
      <c r="G17" s="16" t="str">
        <f aca="false">IF(A17="","",IF(AND(ABS(E17)&gt;Parameters!$B$9,OR(C17=0,ABS(E17)/ABS(C17)&gt;Parameters!$B$10)),"EXPLAIN",""))</f>
        <v/>
      </c>
      <c r="I17" s="12"/>
      <c r="J17" s="13"/>
      <c r="K17" s="12"/>
      <c r="L17" s="13"/>
      <c r="M17" s="12"/>
      <c r="N17" s="13"/>
      <c r="O17" s="12"/>
      <c r="P17" s="14" t="str">
        <f aca="false">IF(A17="","",SUM(J17,L17,N17))</f>
        <v/>
      </c>
      <c r="Q17" s="14" t="str">
        <f aca="false">IF(A17="","",E17-P17)</f>
        <v/>
      </c>
      <c r="R17" s="16" t="str">
        <f aca="false">IF(A17="","",IF(P17=0,"",IF(SIGN(P17)=SIGN(E17),"ok","CHECK")))</f>
        <v/>
      </c>
      <c r="S17" s="17" t="n">
        <f aca="false">IF(A17="",0,ABS(Q17))</f>
        <v>0</v>
      </c>
    </row>
    <row r="18" customFormat="false" ht="15" hidden="false" customHeight="false" outlineLevel="0" collapsed="false">
      <c r="A18" s="12"/>
      <c r="B18" s="12"/>
      <c r="C18" s="13"/>
      <c r="D18" s="13"/>
      <c r="E18" s="14" t="str">
        <f aca="false">IF(A18="","",D18-C18)</f>
        <v/>
      </c>
      <c r="F18" s="15" t="str">
        <f aca="false">IF(A18="","",IF(C18=0,"n/a",(D18-C18)/ABS(C18)))</f>
        <v/>
      </c>
      <c r="G18" s="16" t="str">
        <f aca="false">IF(A18="","",IF(AND(ABS(E18)&gt;Parameters!$B$9,OR(C18=0,ABS(E18)/ABS(C18)&gt;Parameters!$B$10)),"EXPLAIN",""))</f>
        <v/>
      </c>
      <c r="I18" s="12"/>
      <c r="J18" s="13"/>
      <c r="K18" s="12"/>
      <c r="L18" s="13"/>
      <c r="M18" s="12"/>
      <c r="N18" s="13"/>
      <c r="O18" s="12"/>
      <c r="P18" s="14" t="str">
        <f aca="false">IF(A18="","",SUM(J18,L18,N18))</f>
        <v/>
      </c>
      <c r="Q18" s="14" t="str">
        <f aca="false">IF(A18="","",E18-P18)</f>
        <v/>
      </c>
      <c r="R18" s="16" t="str">
        <f aca="false">IF(A18="","",IF(P18=0,"",IF(SIGN(P18)=SIGN(E18),"ok","CHECK")))</f>
        <v/>
      </c>
      <c r="S18" s="17" t="n">
        <f aca="false">IF(A18="",0,ABS(Q18))</f>
        <v>0</v>
      </c>
    </row>
    <row r="19" customFormat="false" ht="15" hidden="false" customHeight="false" outlineLevel="0" collapsed="false">
      <c r="A19" s="12"/>
      <c r="B19" s="12"/>
      <c r="C19" s="13"/>
      <c r="D19" s="13"/>
      <c r="E19" s="14" t="str">
        <f aca="false">IF(A19="","",D19-C19)</f>
        <v/>
      </c>
      <c r="F19" s="15" t="str">
        <f aca="false">IF(A19="","",IF(C19=0,"n/a",(D19-C19)/ABS(C19)))</f>
        <v/>
      </c>
      <c r="G19" s="16" t="str">
        <f aca="false">IF(A19="","",IF(AND(ABS(E19)&gt;Parameters!$B$9,OR(C19=0,ABS(E19)/ABS(C19)&gt;Parameters!$B$10)),"EXPLAIN",""))</f>
        <v/>
      </c>
      <c r="I19" s="12"/>
      <c r="J19" s="13"/>
      <c r="K19" s="12"/>
      <c r="L19" s="13"/>
      <c r="M19" s="12"/>
      <c r="N19" s="13"/>
      <c r="O19" s="12"/>
      <c r="P19" s="14" t="str">
        <f aca="false">IF(A19="","",SUM(J19,L19,N19))</f>
        <v/>
      </c>
      <c r="Q19" s="14" t="str">
        <f aca="false">IF(A19="","",E19-P19)</f>
        <v/>
      </c>
      <c r="R19" s="16" t="str">
        <f aca="false">IF(A19="","",IF(P19=0,"",IF(SIGN(P19)=SIGN(E19),"ok","CHECK")))</f>
        <v/>
      </c>
      <c r="S19" s="17" t="n">
        <f aca="false">IF(A19="",0,ABS(Q19))</f>
        <v>0</v>
      </c>
    </row>
    <row r="20" customFormat="false" ht="15" hidden="false" customHeight="false" outlineLevel="0" collapsed="false">
      <c r="A20" s="12"/>
      <c r="B20" s="12"/>
      <c r="C20" s="13"/>
      <c r="D20" s="13"/>
      <c r="E20" s="14" t="str">
        <f aca="false">IF(A20="","",D20-C20)</f>
        <v/>
      </c>
      <c r="F20" s="15" t="str">
        <f aca="false">IF(A20="","",IF(C20=0,"n/a",(D20-C20)/ABS(C20)))</f>
        <v/>
      </c>
      <c r="G20" s="16" t="str">
        <f aca="false">IF(A20="","",IF(AND(ABS(E20)&gt;Parameters!$B$9,OR(C20=0,ABS(E20)/ABS(C20)&gt;Parameters!$B$10)),"EXPLAIN",""))</f>
        <v/>
      </c>
      <c r="I20" s="12"/>
      <c r="J20" s="13"/>
      <c r="K20" s="12"/>
      <c r="L20" s="13"/>
      <c r="M20" s="12"/>
      <c r="N20" s="13"/>
      <c r="O20" s="12"/>
      <c r="P20" s="14" t="str">
        <f aca="false">IF(A20="","",SUM(J20,L20,N20))</f>
        <v/>
      </c>
      <c r="Q20" s="14" t="str">
        <f aca="false">IF(A20="","",E20-P20)</f>
        <v/>
      </c>
      <c r="R20" s="16" t="str">
        <f aca="false">IF(A20="","",IF(P20=0,"",IF(SIGN(P20)=SIGN(E20),"ok","CHECK")))</f>
        <v/>
      </c>
      <c r="S20" s="17" t="n">
        <f aca="false">IF(A20="",0,ABS(Q20))</f>
        <v>0</v>
      </c>
    </row>
    <row r="21" customFormat="false" ht="15" hidden="false" customHeight="false" outlineLevel="0" collapsed="false">
      <c r="A21" s="12"/>
      <c r="B21" s="12"/>
      <c r="C21" s="13"/>
      <c r="D21" s="13"/>
      <c r="E21" s="14" t="str">
        <f aca="false">IF(A21="","",D21-C21)</f>
        <v/>
      </c>
      <c r="F21" s="15" t="str">
        <f aca="false">IF(A21="","",IF(C21=0,"n/a",(D21-C21)/ABS(C21)))</f>
        <v/>
      </c>
      <c r="G21" s="16" t="str">
        <f aca="false">IF(A21="","",IF(AND(ABS(E21)&gt;Parameters!$B$9,OR(C21=0,ABS(E21)/ABS(C21)&gt;Parameters!$B$10)),"EXPLAIN",""))</f>
        <v/>
      </c>
      <c r="I21" s="12"/>
      <c r="J21" s="13"/>
      <c r="K21" s="12"/>
      <c r="L21" s="13"/>
      <c r="M21" s="12"/>
      <c r="N21" s="13"/>
      <c r="O21" s="12"/>
      <c r="P21" s="14" t="str">
        <f aca="false">IF(A21="","",SUM(J21,L21,N21))</f>
        <v/>
      </c>
      <c r="Q21" s="14" t="str">
        <f aca="false">IF(A21="","",E21-P21)</f>
        <v/>
      </c>
      <c r="R21" s="16" t="str">
        <f aca="false">IF(A21="","",IF(P21=0,"",IF(SIGN(P21)=SIGN(E21),"ok","CHECK")))</f>
        <v/>
      </c>
      <c r="S21" s="17" t="n">
        <f aca="false">IF(A21="",0,ABS(Q21))</f>
        <v>0</v>
      </c>
    </row>
    <row r="22" customFormat="false" ht="15" hidden="false" customHeight="false" outlineLevel="0" collapsed="false">
      <c r="A22" s="12"/>
      <c r="B22" s="12"/>
      <c r="C22" s="13"/>
      <c r="D22" s="13"/>
      <c r="E22" s="14" t="str">
        <f aca="false">IF(A22="","",D22-C22)</f>
        <v/>
      </c>
      <c r="F22" s="15" t="str">
        <f aca="false">IF(A22="","",IF(C22=0,"n/a",(D22-C22)/ABS(C22)))</f>
        <v/>
      </c>
      <c r="G22" s="16" t="str">
        <f aca="false">IF(A22="","",IF(AND(ABS(E22)&gt;Parameters!$B$9,OR(C22=0,ABS(E22)/ABS(C22)&gt;Parameters!$B$10)),"EXPLAIN",""))</f>
        <v/>
      </c>
      <c r="I22" s="12"/>
      <c r="J22" s="13"/>
      <c r="K22" s="12"/>
      <c r="L22" s="13"/>
      <c r="M22" s="12"/>
      <c r="N22" s="13"/>
      <c r="O22" s="12"/>
      <c r="P22" s="14" t="str">
        <f aca="false">IF(A22="","",SUM(J22,L22,N22))</f>
        <v/>
      </c>
      <c r="Q22" s="14" t="str">
        <f aca="false">IF(A22="","",E22-P22)</f>
        <v/>
      </c>
      <c r="R22" s="16" t="str">
        <f aca="false">IF(A22="","",IF(P22=0,"",IF(SIGN(P22)=SIGN(E22),"ok","CHECK")))</f>
        <v/>
      </c>
      <c r="S22" s="17" t="n">
        <f aca="false">IF(A22="",0,ABS(Q22))</f>
        <v>0</v>
      </c>
    </row>
    <row r="23" customFormat="false" ht="15" hidden="false" customHeight="false" outlineLevel="0" collapsed="false">
      <c r="A23" s="12"/>
      <c r="B23" s="12"/>
      <c r="C23" s="13"/>
      <c r="D23" s="13"/>
      <c r="E23" s="14" t="str">
        <f aca="false">IF(A23="","",D23-C23)</f>
        <v/>
      </c>
      <c r="F23" s="15" t="str">
        <f aca="false">IF(A23="","",IF(C23=0,"n/a",(D23-C23)/ABS(C23)))</f>
        <v/>
      </c>
      <c r="G23" s="16" t="str">
        <f aca="false">IF(A23="","",IF(AND(ABS(E23)&gt;Parameters!$B$9,OR(C23=0,ABS(E23)/ABS(C23)&gt;Parameters!$B$10)),"EXPLAIN",""))</f>
        <v/>
      </c>
      <c r="I23" s="12"/>
      <c r="J23" s="13"/>
      <c r="K23" s="12"/>
      <c r="L23" s="13"/>
      <c r="M23" s="12"/>
      <c r="N23" s="13"/>
      <c r="O23" s="12"/>
      <c r="P23" s="14" t="str">
        <f aca="false">IF(A23="","",SUM(J23,L23,N23))</f>
        <v/>
      </c>
      <c r="Q23" s="14" t="str">
        <f aca="false">IF(A23="","",E23-P23)</f>
        <v/>
      </c>
      <c r="R23" s="16" t="str">
        <f aca="false">IF(A23="","",IF(P23=0,"",IF(SIGN(P23)=SIGN(E23),"ok","CHECK")))</f>
        <v/>
      </c>
      <c r="S23" s="17" t="n">
        <f aca="false">IF(A23="",0,ABS(Q23))</f>
        <v>0</v>
      </c>
    </row>
    <row r="24" customFormat="false" ht="15" hidden="false" customHeight="false" outlineLevel="0" collapsed="false">
      <c r="A24" s="12"/>
      <c r="B24" s="12"/>
      <c r="C24" s="13"/>
      <c r="D24" s="13"/>
      <c r="E24" s="14" t="str">
        <f aca="false">IF(A24="","",D24-C24)</f>
        <v/>
      </c>
      <c r="F24" s="15" t="str">
        <f aca="false">IF(A24="","",IF(C24=0,"n/a",(D24-C24)/ABS(C24)))</f>
        <v/>
      </c>
      <c r="G24" s="16" t="str">
        <f aca="false">IF(A24="","",IF(AND(ABS(E24)&gt;Parameters!$B$9,OR(C24=0,ABS(E24)/ABS(C24)&gt;Parameters!$B$10)),"EXPLAIN",""))</f>
        <v/>
      </c>
      <c r="I24" s="12"/>
      <c r="J24" s="13"/>
      <c r="K24" s="12"/>
      <c r="L24" s="13"/>
      <c r="M24" s="12"/>
      <c r="N24" s="13"/>
      <c r="O24" s="12"/>
      <c r="P24" s="14" t="str">
        <f aca="false">IF(A24="","",SUM(J24,L24,N24))</f>
        <v/>
      </c>
      <c r="Q24" s="14" t="str">
        <f aca="false">IF(A24="","",E24-P24)</f>
        <v/>
      </c>
      <c r="R24" s="16" t="str">
        <f aca="false">IF(A24="","",IF(P24=0,"",IF(SIGN(P24)=SIGN(E24),"ok","CHECK")))</f>
        <v/>
      </c>
      <c r="S24" s="17" t="n">
        <f aca="false">IF(A24="",0,ABS(Q24))</f>
        <v>0</v>
      </c>
    </row>
    <row r="25" customFormat="false" ht="15" hidden="false" customHeight="false" outlineLevel="0" collapsed="false">
      <c r="A25" s="12"/>
      <c r="B25" s="12"/>
      <c r="C25" s="13"/>
      <c r="D25" s="13"/>
      <c r="E25" s="14" t="str">
        <f aca="false">IF(A25="","",D25-C25)</f>
        <v/>
      </c>
      <c r="F25" s="15" t="str">
        <f aca="false">IF(A25="","",IF(C25=0,"n/a",(D25-C25)/ABS(C25)))</f>
        <v/>
      </c>
      <c r="G25" s="16" t="str">
        <f aca="false">IF(A25="","",IF(AND(ABS(E25)&gt;Parameters!$B$9,OR(C25=0,ABS(E25)/ABS(C25)&gt;Parameters!$B$10)),"EXPLAIN",""))</f>
        <v/>
      </c>
      <c r="I25" s="12"/>
      <c r="J25" s="13"/>
      <c r="K25" s="12"/>
      <c r="L25" s="13"/>
      <c r="M25" s="12"/>
      <c r="N25" s="13"/>
      <c r="O25" s="12"/>
      <c r="P25" s="14" t="str">
        <f aca="false">IF(A25="","",SUM(J25,L25,N25))</f>
        <v/>
      </c>
      <c r="Q25" s="14" t="str">
        <f aca="false">IF(A25="","",E25-P25)</f>
        <v/>
      </c>
      <c r="R25" s="16" t="str">
        <f aca="false">IF(A25="","",IF(P25=0,"",IF(SIGN(P25)=SIGN(E25),"ok","CHECK")))</f>
        <v/>
      </c>
      <c r="S25" s="17" t="n">
        <f aca="false">IF(A25="",0,ABS(Q25))</f>
        <v>0</v>
      </c>
    </row>
    <row r="26" customFormat="false" ht="15" hidden="false" customHeight="false" outlineLevel="0" collapsed="false">
      <c r="A26" s="12"/>
      <c r="B26" s="12"/>
      <c r="C26" s="13"/>
      <c r="D26" s="13"/>
      <c r="E26" s="14" t="str">
        <f aca="false">IF(A26="","",D26-C26)</f>
        <v/>
      </c>
      <c r="F26" s="15" t="str">
        <f aca="false">IF(A26="","",IF(C26=0,"n/a",(D26-C26)/ABS(C26)))</f>
        <v/>
      </c>
      <c r="G26" s="16" t="str">
        <f aca="false">IF(A26="","",IF(AND(ABS(E26)&gt;Parameters!$B$9,OR(C26=0,ABS(E26)/ABS(C26)&gt;Parameters!$B$10)),"EXPLAIN",""))</f>
        <v/>
      </c>
      <c r="I26" s="12"/>
      <c r="J26" s="13"/>
      <c r="K26" s="12"/>
      <c r="L26" s="13"/>
      <c r="M26" s="12"/>
      <c r="N26" s="13"/>
      <c r="O26" s="12"/>
      <c r="P26" s="14" t="str">
        <f aca="false">IF(A26="","",SUM(J26,L26,N26))</f>
        <v/>
      </c>
      <c r="Q26" s="14" t="str">
        <f aca="false">IF(A26="","",E26-P26)</f>
        <v/>
      </c>
      <c r="R26" s="16" t="str">
        <f aca="false">IF(A26="","",IF(P26=0,"",IF(SIGN(P26)=SIGN(E26),"ok","CHECK")))</f>
        <v/>
      </c>
      <c r="S26" s="17" t="n">
        <f aca="false">IF(A26="",0,ABS(Q26))</f>
        <v>0</v>
      </c>
    </row>
    <row r="27" customFormat="false" ht="15" hidden="false" customHeight="false" outlineLevel="0" collapsed="false">
      <c r="A27" s="12"/>
      <c r="B27" s="12"/>
      <c r="C27" s="13"/>
      <c r="D27" s="13"/>
      <c r="E27" s="14" t="str">
        <f aca="false">IF(A27="","",D27-C27)</f>
        <v/>
      </c>
      <c r="F27" s="15" t="str">
        <f aca="false">IF(A27="","",IF(C27=0,"n/a",(D27-C27)/ABS(C27)))</f>
        <v/>
      </c>
      <c r="G27" s="16" t="str">
        <f aca="false">IF(A27="","",IF(AND(ABS(E27)&gt;Parameters!$B$9,OR(C27=0,ABS(E27)/ABS(C27)&gt;Parameters!$B$10)),"EXPLAIN",""))</f>
        <v/>
      </c>
      <c r="I27" s="12"/>
      <c r="J27" s="13"/>
      <c r="K27" s="12"/>
      <c r="L27" s="13"/>
      <c r="M27" s="12"/>
      <c r="N27" s="13"/>
      <c r="O27" s="12"/>
      <c r="P27" s="14" t="str">
        <f aca="false">IF(A27="","",SUM(J27,L27,N27))</f>
        <v/>
      </c>
      <c r="Q27" s="14" t="str">
        <f aca="false">IF(A27="","",E27-P27)</f>
        <v/>
      </c>
      <c r="R27" s="16" t="str">
        <f aca="false">IF(A27="","",IF(P27=0,"",IF(SIGN(P27)=SIGN(E27),"ok","CHECK")))</f>
        <v/>
      </c>
      <c r="S27" s="17" t="n">
        <f aca="false">IF(A27="",0,ABS(Q27))</f>
        <v>0</v>
      </c>
    </row>
    <row r="28" customFormat="false" ht="15" hidden="false" customHeight="false" outlineLevel="0" collapsed="false">
      <c r="A28" s="12"/>
      <c r="B28" s="12"/>
      <c r="C28" s="13"/>
      <c r="D28" s="13"/>
      <c r="E28" s="14" t="str">
        <f aca="false">IF(A28="","",D28-C28)</f>
        <v/>
      </c>
      <c r="F28" s="15" t="str">
        <f aca="false">IF(A28="","",IF(C28=0,"n/a",(D28-C28)/ABS(C28)))</f>
        <v/>
      </c>
      <c r="G28" s="16" t="str">
        <f aca="false">IF(A28="","",IF(AND(ABS(E28)&gt;Parameters!$B$9,OR(C28=0,ABS(E28)/ABS(C28)&gt;Parameters!$B$10)),"EXPLAIN",""))</f>
        <v/>
      </c>
      <c r="I28" s="12"/>
      <c r="J28" s="13"/>
      <c r="K28" s="12"/>
      <c r="L28" s="13"/>
      <c r="M28" s="12"/>
      <c r="N28" s="13"/>
      <c r="O28" s="12"/>
      <c r="P28" s="14" t="str">
        <f aca="false">IF(A28="","",SUM(J28,L28,N28))</f>
        <v/>
      </c>
      <c r="Q28" s="14" t="str">
        <f aca="false">IF(A28="","",E28-P28)</f>
        <v/>
      </c>
      <c r="R28" s="16" t="str">
        <f aca="false">IF(A28="","",IF(P28=0,"",IF(SIGN(P28)=SIGN(E28),"ok","CHECK")))</f>
        <v/>
      </c>
      <c r="S28" s="17" t="n">
        <f aca="false">IF(A28="",0,ABS(Q28))</f>
        <v>0</v>
      </c>
    </row>
    <row r="29" customFormat="false" ht="15" hidden="false" customHeight="false" outlineLevel="0" collapsed="false">
      <c r="A29" s="12"/>
      <c r="B29" s="12"/>
      <c r="C29" s="13"/>
      <c r="D29" s="13"/>
      <c r="E29" s="14" t="str">
        <f aca="false">IF(A29="","",D29-C29)</f>
        <v/>
      </c>
      <c r="F29" s="15" t="str">
        <f aca="false">IF(A29="","",IF(C29=0,"n/a",(D29-C29)/ABS(C29)))</f>
        <v/>
      </c>
      <c r="G29" s="16" t="str">
        <f aca="false">IF(A29="","",IF(AND(ABS(E29)&gt;Parameters!$B$9,OR(C29=0,ABS(E29)/ABS(C29)&gt;Parameters!$B$10)),"EXPLAIN",""))</f>
        <v/>
      </c>
      <c r="I29" s="12"/>
      <c r="J29" s="13"/>
      <c r="K29" s="12"/>
      <c r="L29" s="13"/>
      <c r="M29" s="12"/>
      <c r="N29" s="13"/>
      <c r="O29" s="12"/>
      <c r="P29" s="14" t="str">
        <f aca="false">IF(A29="","",SUM(J29,L29,N29))</f>
        <v/>
      </c>
      <c r="Q29" s="14" t="str">
        <f aca="false">IF(A29="","",E29-P29)</f>
        <v/>
      </c>
      <c r="R29" s="16" t="str">
        <f aca="false">IF(A29="","",IF(P29=0,"",IF(SIGN(P29)=SIGN(E29),"ok","CHECK")))</f>
        <v/>
      </c>
      <c r="S29" s="17" t="n">
        <f aca="false">IF(A29="",0,ABS(Q29))</f>
        <v>0</v>
      </c>
    </row>
    <row r="30" customFormat="false" ht="15" hidden="false" customHeight="false" outlineLevel="0" collapsed="false">
      <c r="A30" s="12"/>
      <c r="B30" s="12"/>
      <c r="C30" s="13"/>
      <c r="D30" s="13"/>
      <c r="E30" s="14" t="str">
        <f aca="false">IF(A30="","",D30-C30)</f>
        <v/>
      </c>
      <c r="F30" s="15" t="str">
        <f aca="false">IF(A30="","",IF(C30=0,"n/a",(D30-C30)/ABS(C30)))</f>
        <v/>
      </c>
      <c r="G30" s="16" t="str">
        <f aca="false">IF(A30="","",IF(AND(ABS(E30)&gt;Parameters!$B$9,OR(C30=0,ABS(E30)/ABS(C30)&gt;Parameters!$B$10)),"EXPLAIN",""))</f>
        <v/>
      </c>
      <c r="I30" s="12"/>
      <c r="J30" s="13"/>
      <c r="K30" s="12"/>
      <c r="L30" s="13"/>
      <c r="M30" s="12"/>
      <c r="N30" s="13"/>
      <c r="O30" s="12"/>
      <c r="P30" s="14" t="str">
        <f aca="false">IF(A30="","",SUM(J30,L30,N30))</f>
        <v/>
      </c>
      <c r="Q30" s="14" t="str">
        <f aca="false">IF(A30="","",E30-P30)</f>
        <v/>
      </c>
      <c r="R30" s="16" t="str">
        <f aca="false">IF(A30="","",IF(P30=0,"",IF(SIGN(P30)=SIGN(E30),"ok","CHECK")))</f>
        <v/>
      </c>
      <c r="S30" s="17" t="n">
        <f aca="false">IF(A30="",0,ABS(Q30))</f>
        <v>0</v>
      </c>
    </row>
    <row r="31" customFormat="false" ht="15" hidden="false" customHeight="false" outlineLevel="0" collapsed="false">
      <c r="A31" s="12"/>
      <c r="B31" s="12"/>
      <c r="C31" s="13"/>
      <c r="D31" s="13"/>
      <c r="E31" s="14" t="str">
        <f aca="false">IF(A31="","",D31-C31)</f>
        <v/>
      </c>
      <c r="F31" s="15" t="str">
        <f aca="false">IF(A31="","",IF(C31=0,"n/a",(D31-C31)/ABS(C31)))</f>
        <v/>
      </c>
      <c r="G31" s="16" t="str">
        <f aca="false">IF(A31="","",IF(AND(ABS(E31)&gt;Parameters!$B$9,OR(C31=0,ABS(E31)/ABS(C31)&gt;Parameters!$B$10)),"EXPLAIN",""))</f>
        <v/>
      </c>
      <c r="I31" s="12"/>
      <c r="J31" s="13"/>
      <c r="K31" s="12"/>
      <c r="L31" s="13"/>
      <c r="M31" s="12"/>
      <c r="N31" s="13"/>
      <c r="O31" s="12"/>
      <c r="P31" s="14" t="str">
        <f aca="false">IF(A31="","",SUM(J31,L31,N31))</f>
        <v/>
      </c>
      <c r="Q31" s="14" t="str">
        <f aca="false">IF(A31="","",E31-P31)</f>
        <v/>
      </c>
      <c r="R31" s="16" t="str">
        <f aca="false">IF(A31="","",IF(P31=0,"",IF(SIGN(P31)=SIGN(E31),"ok","CHECK")))</f>
        <v/>
      </c>
      <c r="S31" s="17" t="n">
        <f aca="false">IF(A31="",0,ABS(Q31))</f>
        <v>0</v>
      </c>
    </row>
    <row r="32" customFormat="false" ht="15" hidden="false" customHeight="false" outlineLevel="0" collapsed="false">
      <c r="A32" s="12"/>
      <c r="B32" s="12"/>
      <c r="C32" s="13"/>
      <c r="D32" s="13"/>
      <c r="E32" s="14" t="str">
        <f aca="false">IF(A32="","",D32-C32)</f>
        <v/>
      </c>
      <c r="F32" s="15" t="str">
        <f aca="false">IF(A32="","",IF(C32=0,"n/a",(D32-C32)/ABS(C32)))</f>
        <v/>
      </c>
      <c r="G32" s="16" t="str">
        <f aca="false">IF(A32="","",IF(AND(ABS(E32)&gt;Parameters!$B$9,OR(C32=0,ABS(E32)/ABS(C32)&gt;Parameters!$B$10)),"EXPLAIN",""))</f>
        <v/>
      </c>
      <c r="I32" s="12"/>
      <c r="J32" s="13"/>
      <c r="K32" s="12"/>
      <c r="L32" s="13"/>
      <c r="M32" s="12"/>
      <c r="N32" s="13"/>
      <c r="O32" s="12"/>
      <c r="P32" s="14" t="str">
        <f aca="false">IF(A32="","",SUM(J32,L32,N32))</f>
        <v/>
      </c>
      <c r="Q32" s="14" t="str">
        <f aca="false">IF(A32="","",E32-P32)</f>
        <v/>
      </c>
      <c r="R32" s="16" t="str">
        <f aca="false">IF(A32="","",IF(P32=0,"",IF(SIGN(P32)=SIGN(E32),"ok","CHECK")))</f>
        <v/>
      </c>
      <c r="S32" s="17" t="n">
        <f aca="false">IF(A32="",0,ABS(Q32))</f>
        <v>0</v>
      </c>
    </row>
    <row r="33" customFormat="false" ht="15" hidden="false" customHeight="false" outlineLevel="0" collapsed="false">
      <c r="A33" s="12"/>
      <c r="B33" s="12"/>
      <c r="C33" s="13"/>
      <c r="D33" s="13"/>
      <c r="E33" s="14" t="str">
        <f aca="false">IF(A33="","",D33-C33)</f>
        <v/>
      </c>
      <c r="F33" s="15" t="str">
        <f aca="false">IF(A33="","",IF(C33=0,"n/a",(D33-C33)/ABS(C33)))</f>
        <v/>
      </c>
      <c r="G33" s="16" t="str">
        <f aca="false">IF(A33="","",IF(AND(ABS(E33)&gt;Parameters!$B$9,OR(C33=0,ABS(E33)/ABS(C33)&gt;Parameters!$B$10)),"EXPLAIN",""))</f>
        <v/>
      </c>
      <c r="I33" s="12"/>
      <c r="J33" s="13"/>
      <c r="K33" s="12"/>
      <c r="L33" s="13"/>
      <c r="M33" s="12"/>
      <c r="N33" s="13"/>
      <c r="O33" s="12"/>
      <c r="P33" s="14" t="str">
        <f aca="false">IF(A33="","",SUM(J33,L33,N33))</f>
        <v/>
      </c>
      <c r="Q33" s="14" t="str">
        <f aca="false">IF(A33="","",E33-P33)</f>
        <v/>
      </c>
      <c r="R33" s="16" t="str">
        <f aca="false">IF(A33="","",IF(P33=0,"",IF(SIGN(P33)=SIGN(E33),"ok","CHECK")))</f>
        <v/>
      </c>
      <c r="S33" s="17" t="n">
        <f aca="false">IF(A33="",0,ABS(Q33))</f>
        <v>0</v>
      </c>
    </row>
    <row r="34" customFormat="false" ht="15" hidden="false" customHeight="false" outlineLevel="0" collapsed="false">
      <c r="A34" s="12"/>
      <c r="B34" s="12"/>
      <c r="C34" s="13"/>
      <c r="D34" s="13"/>
      <c r="E34" s="14" t="str">
        <f aca="false">IF(A34="","",D34-C34)</f>
        <v/>
      </c>
      <c r="F34" s="15" t="str">
        <f aca="false">IF(A34="","",IF(C34=0,"n/a",(D34-C34)/ABS(C34)))</f>
        <v/>
      </c>
      <c r="G34" s="16" t="str">
        <f aca="false">IF(A34="","",IF(AND(ABS(E34)&gt;Parameters!$B$9,OR(C34=0,ABS(E34)/ABS(C34)&gt;Parameters!$B$10)),"EXPLAIN",""))</f>
        <v/>
      </c>
      <c r="I34" s="12"/>
      <c r="J34" s="13"/>
      <c r="K34" s="12"/>
      <c r="L34" s="13"/>
      <c r="M34" s="12"/>
      <c r="N34" s="13"/>
      <c r="O34" s="12"/>
      <c r="P34" s="14" t="str">
        <f aca="false">IF(A34="","",SUM(J34,L34,N34))</f>
        <v/>
      </c>
      <c r="Q34" s="14" t="str">
        <f aca="false">IF(A34="","",E34-P34)</f>
        <v/>
      </c>
      <c r="R34" s="16" t="str">
        <f aca="false">IF(A34="","",IF(P34=0,"",IF(SIGN(P34)=SIGN(E34),"ok","CHECK")))</f>
        <v/>
      </c>
      <c r="S34" s="17" t="n">
        <f aca="false">IF(A34="",0,ABS(Q34))</f>
        <v>0</v>
      </c>
    </row>
    <row r="35" customFormat="false" ht="15" hidden="false" customHeight="false" outlineLevel="0" collapsed="false">
      <c r="A35" s="12"/>
      <c r="B35" s="12"/>
      <c r="C35" s="13"/>
      <c r="D35" s="13"/>
      <c r="E35" s="14" t="str">
        <f aca="false">IF(A35="","",D35-C35)</f>
        <v/>
      </c>
      <c r="F35" s="15" t="str">
        <f aca="false">IF(A35="","",IF(C35=0,"n/a",(D35-C35)/ABS(C35)))</f>
        <v/>
      </c>
      <c r="G35" s="16" t="str">
        <f aca="false">IF(A35="","",IF(AND(ABS(E35)&gt;Parameters!$B$9,OR(C35=0,ABS(E35)/ABS(C35)&gt;Parameters!$B$10)),"EXPLAIN",""))</f>
        <v/>
      </c>
      <c r="I35" s="12"/>
      <c r="J35" s="13"/>
      <c r="K35" s="12"/>
      <c r="L35" s="13"/>
      <c r="M35" s="12"/>
      <c r="N35" s="13"/>
      <c r="O35" s="12"/>
      <c r="P35" s="14" t="str">
        <f aca="false">IF(A35="","",SUM(J35,L35,N35))</f>
        <v/>
      </c>
      <c r="Q35" s="14" t="str">
        <f aca="false">IF(A35="","",E35-P35)</f>
        <v/>
      </c>
      <c r="R35" s="16" t="str">
        <f aca="false">IF(A35="","",IF(P35=0,"",IF(SIGN(P35)=SIGN(E35),"ok","CHECK")))</f>
        <v/>
      </c>
      <c r="S35" s="17" t="n">
        <f aca="false">IF(A35="",0,ABS(Q35))</f>
        <v>0</v>
      </c>
    </row>
    <row r="36" customFormat="false" ht="15" hidden="false" customHeight="false" outlineLevel="0" collapsed="false">
      <c r="A36" s="12"/>
      <c r="B36" s="12"/>
      <c r="C36" s="13"/>
      <c r="D36" s="13"/>
      <c r="E36" s="14" t="str">
        <f aca="false">IF(A36="","",D36-C36)</f>
        <v/>
      </c>
      <c r="F36" s="15" t="str">
        <f aca="false">IF(A36="","",IF(C36=0,"n/a",(D36-C36)/ABS(C36)))</f>
        <v/>
      </c>
      <c r="G36" s="16" t="str">
        <f aca="false">IF(A36="","",IF(AND(ABS(E36)&gt;Parameters!$B$9,OR(C36=0,ABS(E36)/ABS(C36)&gt;Parameters!$B$10)),"EXPLAIN",""))</f>
        <v/>
      </c>
      <c r="I36" s="12"/>
      <c r="J36" s="13"/>
      <c r="K36" s="12"/>
      <c r="L36" s="13"/>
      <c r="M36" s="12"/>
      <c r="N36" s="13"/>
      <c r="O36" s="12"/>
      <c r="P36" s="14" t="str">
        <f aca="false">IF(A36="","",SUM(J36,L36,N36))</f>
        <v/>
      </c>
      <c r="Q36" s="14" t="str">
        <f aca="false">IF(A36="","",E36-P36)</f>
        <v/>
      </c>
      <c r="R36" s="16" t="str">
        <f aca="false">IF(A36="","",IF(P36=0,"",IF(SIGN(P36)=SIGN(E36),"ok","CHECK")))</f>
        <v/>
      </c>
      <c r="S36" s="17" t="n">
        <f aca="false">IF(A36="",0,ABS(Q36))</f>
        <v>0</v>
      </c>
    </row>
    <row r="37" customFormat="false" ht="15" hidden="false" customHeight="false" outlineLevel="0" collapsed="false">
      <c r="A37" s="12"/>
      <c r="B37" s="12"/>
      <c r="C37" s="13"/>
      <c r="D37" s="13"/>
      <c r="E37" s="14" t="str">
        <f aca="false">IF(A37="","",D37-C37)</f>
        <v/>
      </c>
      <c r="F37" s="15" t="str">
        <f aca="false">IF(A37="","",IF(C37=0,"n/a",(D37-C37)/ABS(C37)))</f>
        <v/>
      </c>
      <c r="G37" s="16" t="str">
        <f aca="false">IF(A37="","",IF(AND(ABS(E37)&gt;Parameters!$B$9,OR(C37=0,ABS(E37)/ABS(C37)&gt;Parameters!$B$10)),"EXPLAIN",""))</f>
        <v/>
      </c>
      <c r="I37" s="12"/>
      <c r="J37" s="13"/>
      <c r="K37" s="12"/>
      <c r="L37" s="13"/>
      <c r="M37" s="12"/>
      <c r="N37" s="13"/>
      <c r="O37" s="12"/>
      <c r="P37" s="14" t="str">
        <f aca="false">IF(A37="","",SUM(J37,L37,N37))</f>
        <v/>
      </c>
      <c r="Q37" s="14" t="str">
        <f aca="false">IF(A37="","",E37-P37)</f>
        <v/>
      </c>
      <c r="R37" s="16" t="str">
        <f aca="false">IF(A37="","",IF(P37=0,"",IF(SIGN(P37)=SIGN(E37),"ok","CHECK")))</f>
        <v/>
      </c>
      <c r="S37" s="17" t="n">
        <f aca="false">IF(A37="",0,ABS(Q37))</f>
        <v>0</v>
      </c>
    </row>
    <row r="38" customFormat="false" ht="15" hidden="false" customHeight="false" outlineLevel="0" collapsed="false">
      <c r="A38" s="12"/>
      <c r="B38" s="12"/>
      <c r="C38" s="13"/>
      <c r="D38" s="13"/>
      <c r="E38" s="14" t="str">
        <f aca="false">IF(A38="","",D38-C38)</f>
        <v/>
      </c>
      <c r="F38" s="15" t="str">
        <f aca="false">IF(A38="","",IF(C38=0,"n/a",(D38-C38)/ABS(C38)))</f>
        <v/>
      </c>
      <c r="G38" s="16" t="str">
        <f aca="false">IF(A38="","",IF(AND(ABS(E38)&gt;Parameters!$B$9,OR(C38=0,ABS(E38)/ABS(C38)&gt;Parameters!$B$10)),"EXPLAIN",""))</f>
        <v/>
      </c>
      <c r="I38" s="12"/>
      <c r="J38" s="13"/>
      <c r="K38" s="12"/>
      <c r="L38" s="13"/>
      <c r="M38" s="12"/>
      <c r="N38" s="13"/>
      <c r="O38" s="12"/>
      <c r="P38" s="14" t="str">
        <f aca="false">IF(A38="","",SUM(J38,L38,N38))</f>
        <v/>
      </c>
      <c r="Q38" s="14" t="str">
        <f aca="false">IF(A38="","",E38-P38)</f>
        <v/>
      </c>
      <c r="R38" s="16" t="str">
        <f aca="false">IF(A38="","",IF(P38=0,"",IF(SIGN(P38)=SIGN(E38),"ok","CHECK")))</f>
        <v/>
      </c>
      <c r="S38" s="17" t="n">
        <f aca="false">IF(A38="",0,ABS(Q38))</f>
        <v>0</v>
      </c>
    </row>
    <row r="39" customFormat="false" ht="15" hidden="false" customHeight="false" outlineLevel="0" collapsed="false">
      <c r="A39" s="12"/>
      <c r="B39" s="12"/>
      <c r="C39" s="13"/>
      <c r="D39" s="13"/>
      <c r="E39" s="14" t="str">
        <f aca="false">IF(A39="","",D39-C39)</f>
        <v/>
      </c>
      <c r="F39" s="15" t="str">
        <f aca="false">IF(A39="","",IF(C39=0,"n/a",(D39-C39)/ABS(C39)))</f>
        <v/>
      </c>
      <c r="G39" s="16" t="str">
        <f aca="false">IF(A39="","",IF(AND(ABS(E39)&gt;Parameters!$B$9,OR(C39=0,ABS(E39)/ABS(C39)&gt;Parameters!$B$10)),"EXPLAIN",""))</f>
        <v/>
      </c>
      <c r="I39" s="12"/>
      <c r="J39" s="13"/>
      <c r="K39" s="12"/>
      <c r="L39" s="13"/>
      <c r="M39" s="12"/>
      <c r="N39" s="13"/>
      <c r="O39" s="12"/>
      <c r="P39" s="14" t="str">
        <f aca="false">IF(A39="","",SUM(J39,L39,N39))</f>
        <v/>
      </c>
      <c r="Q39" s="14" t="str">
        <f aca="false">IF(A39="","",E39-P39)</f>
        <v/>
      </c>
      <c r="R39" s="16" t="str">
        <f aca="false">IF(A39="","",IF(P39=0,"",IF(SIGN(P39)=SIGN(E39),"ok","CHECK")))</f>
        <v/>
      </c>
      <c r="S39" s="17" t="n">
        <f aca="false">IF(A39="",0,ABS(Q39))</f>
        <v>0</v>
      </c>
    </row>
    <row r="40" customFormat="false" ht="15" hidden="false" customHeight="false" outlineLevel="0" collapsed="false">
      <c r="A40" s="12"/>
      <c r="B40" s="12"/>
      <c r="C40" s="13"/>
      <c r="D40" s="13"/>
      <c r="E40" s="14" t="str">
        <f aca="false">IF(A40="","",D40-C40)</f>
        <v/>
      </c>
      <c r="F40" s="15" t="str">
        <f aca="false">IF(A40="","",IF(C40=0,"n/a",(D40-C40)/ABS(C40)))</f>
        <v/>
      </c>
      <c r="G40" s="16" t="str">
        <f aca="false">IF(A40="","",IF(AND(ABS(E40)&gt;Parameters!$B$9,OR(C40=0,ABS(E40)/ABS(C40)&gt;Parameters!$B$10)),"EXPLAIN",""))</f>
        <v/>
      </c>
      <c r="I40" s="12"/>
      <c r="J40" s="13"/>
      <c r="K40" s="12"/>
      <c r="L40" s="13"/>
      <c r="M40" s="12"/>
      <c r="N40" s="13"/>
      <c r="O40" s="12"/>
      <c r="P40" s="14" t="str">
        <f aca="false">IF(A40="","",SUM(J40,L40,N40))</f>
        <v/>
      </c>
      <c r="Q40" s="14" t="str">
        <f aca="false">IF(A40="","",E40-P40)</f>
        <v/>
      </c>
      <c r="R40" s="16" t="str">
        <f aca="false">IF(A40="","",IF(P40=0,"",IF(SIGN(P40)=SIGN(E40),"ok","CHECK")))</f>
        <v/>
      </c>
      <c r="S40" s="17" t="n">
        <f aca="false">IF(A40="",0,ABS(Q40))</f>
        <v>0</v>
      </c>
    </row>
    <row r="41" customFormat="false" ht="15" hidden="false" customHeight="false" outlineLevel="0" collapsed="false">
      <c r="A41" s="12"/>
      <c r="B41" s="12"/>
      <c r="C41" s="13"/>
      <c r="D41" s="13"/>
      <c r="E41" s="14" t="str">
        <f aca="false">IF(A41="","",D41-C41)</f>
        <v/>
      </c>
      <c r="F41" s="15" t="str">
        <f aca="false">IF(A41="","",IF(C41=0,"n/a",(D41-C41)/ABS(C41)))</f>
        <v/>
      </c>
      <c r="G41" s="16" t="str">
        <f aca="false">IF(A41="","",IF(AND(ABS(E41)&gt;Parameters!$B$9,OR(C41=0,ABS(E41)/ABS(C41)&gt;Parameters!$B$10)),"EXPLAIN",""))</f>
        <v/>
      </c>
      <c r="I41" s="12"/>
      <c r="J41" s="13"/>
      <c r="K41" s="12"/>
      <c r="L41" s="13"/>
      <c r="M41" s="12"/>
      <c r="N41" s="13"/>
      <c r="O41" s="12"/>
      <c r="P41" s="14" t="str">
        <f aca="false">IF(A41="","",SUM(J41,L41,N41))</f>
        <v/>
      </c>
      <c r="Q41" s="14" t="str">
        <f aca="false">IF(A41="","",E41-P41)</f>
        <v/>
      </c>
      <c r="R41" s="16" t="str">
        <f aca="false">IF(A41="","",IF(P41=0,"",IF(SIGN(P41)=SIGN(E41),"ok","CHECK")))</f>
        <v/>
      </c>
      <c r="S41" s="17" t="n">
        <f aca="false">IF(A41="",0,ABS(Q41))</f>
        <v>0</v>
      </c>
    </row>
    <row r="42" customFormat="false" ht="15" hidden="false" customHeight="false" outlineLevel="0" collapsed="false">
      <c r="A42" s="12"/>
      <c r="B42" s="12"/>
      <c r="C42" s="13"/>
      <c r="D42" s="13"/>
      <c r="E42" s="14" t="str">
        <f aca="false">IF(A42="","",D42-C42)</f>
        <v/>
      </c>
      <c r="F42" s="15" t="str">
        <f aca="false">IF(A42="","",IF(C42=0,"n/a",(D42-C42)/ABS(C42)))</f>
        <v/>
      </c>
      <c r="G42" s="16" t="str">
        <f aca="false">IF(A42="","",IF(AND(ABS(E42)&gt;Parameters!$B$9,OR(C42=0,ABS(E42)/ABS(C42)&gt;Parameters!$B$10)),"EXPLAIN",""))</f>
        <v/>
      </c>
      <c r="I42" s="12"/>
      <c r="J42" s="13"/>
      <c r="K42" s="12"/>
      <c r="L42" s="13"/>
      <c r="M42" s="12"/>
      <c r="N42" s="13"/>
      <c r="O42" s="12"/>
      <c r="P42" s="14" t="str">
        <f aca="false">IF(A42="","",SUM(J42,L42,N42))</f>
        <v/>
      </c>
      <c r="Q42" s="14" t="str">
        <f aca="false">IF(A42="","",E42-P42)</f>
        <v/>
      </c>
      <c r="R42" s="16" t="str">
        <f aca="false">IF(A42="","",IF(P42=0,"",IF(SIGN(P42)=SIGN(E42),"ok","CHECK")))</f>
        <v/>
      </c>
      <c r="S42" s="17" t="n">
        <f aca="false">IF(A42="",0,ABS(Q42))</f>
        <v>0</v>
      </c>
    </row>
    <row r="43" customFormat="false" ht="15" hidden="false" customHeight="false" outlineLevel="0" collapsed="false">
      <c r="A43" s="12"/>
      <c r="B43" s="12"/>
      <c r="C43" s="13"/>
      <c r="D43" s="13"/>
      <c r="E43" s="14" t="str">
        <f aca="false">IF(A43="","",D43-C43)</f>
        <v/>
      </c>
      <c r="F43" s="15" t="str">
        <f aca="false">IF(A43="","",IF(C43=0,"n/a",(D43-C43)/ABS(C43)))</f>
        <v/>
      </c>
      <c r="G43" s="16" t="str">
        <f aca="false">IF(A43="","",IF(AND(ABS(E43)&gt;Parameters!$B$9,OR(C43=0,ABS(E43)/ABS(C43)&gt;Parameters!$B$10)),"EXPLAIN",""))</f>
        <v/>
      </c>
      <c r="I43" s="12"/>
      <c r="J43" s="13"/>
      <c r="K43" s="12"/>
      <c r="L43" s="13"/>
      <c r="M43" s="12"/>
      <c r="N43" s="13"/>
      <c r="O43" s="12"/>
      <c r="P43" s="14" t="str">
        <f aca="false">IF(A43="","",SUM(J43,L43,N43))</f>
        <v/>
      </c>
      <c r="Q43" s="14" t="str">
        <f aca="false">IF(A43="","",E43-P43)</f>
        <v/>
      </c>
      <c r="R43" s="16" t="str">
        <f aca="false">IF(A43="","",IF(P43=0,"",IF(SIGN(P43)=SIGN(E43),"ok","CHECK")))</f>
        <v/>
      </c>
      <c r="S43" s="17" t="n">
        <f aca="false">IF(A43="",0,ABS(Q43))</f>
        <v>0</v>
      </c>
    </row>
    <row r="44" customFormat="false" ht="15" hidden="false" customHeight="false" outlineLevel="0" collapsed="false">
      <c r="A44" s="12"/>
      <c r="B44" s="12"/>
      <c r="C44" s="13"/>
      <c r="D44" s="13"/>
      <c r="E44" s="14" t="str">
        <f aca="false">IF(A44="","",D44-C44)</f>
        <v/>
      </c>
      <c r="F44" s="15" t="str">
        <f aca="false">IF(A44="","",IF(C44=0,"n/a",(D44-C44)/ABS(C44)))</f>
        <v/>
      </c>
      <c r="G44" s="16" t="str">
        <f aca="false">IF(A44="","",IF(AND(ABS(E44)&gt;Parameters!$B$9,OR(C44=0,ABS(E44)/ABS(C44)&gt;Parameters!$B$10)),"EXPLAIN",""))</f>
        <v/>
      </c>
      <c r="I44" s="12"/>
      <c r="J44" s="13"/>
      <c r="K44" s="12"/>
      <c r="L44" s="13"/>
      <c r="M44" s="12"/>
      <c r="N44" s="13"/>
      <c r="O44" s="12"/>
      <c r="P44" s="14" t="str">
        <f aca="false">IF(A44="","",SUM(J44,L44,N44))</f>
        <v/>
      </c>
      <c r="Q44" s="14" t="str">
        <f aca="false">IF(A44="","",E44-P44)</f>
        <v/>
      </c>
      <c r="R44" s="16" t="str">
        <f aca="false">IF(A44="","",IF(P44=0,"",IF(SIGN(P44)=SIGN(E44),"ok","CHECK")))</f>
        <v/>
      </c>
      <c r="S44" s="17" t="n">
        <f aca="false">IF(A44="",0,ABS(Q44))</f>
        <v>0</v>
      </c>
    </row>
    <row r="45" customFormat="false" ht="15" hidden="false" customHeight="false" outlineLevel="0" collapsed="false">
      <c r="A45" s="12"/>
      <c r="B45" s="12"/>
      <c r="C45" s="13"/>
      <c r="D45" s="13"/>
      <c r="E45" s="14" t="str">
        <f aca="false">IF(A45="","",D45-C45)</f>
        <v/>
      </c>
      <c r="F45" s="15" t="str">
        <f aca="false">IF(A45="","",IF(C45=0,"n/a",(D45-C45)/ABS(C45)))</f>
        <v/>
      </c>
      <c r="G45" s="16" t="str">
        <f aca="false">IF(A45="","",IF(AND(ABS(E45)&gt;Parameters!$B$9,OR(C45=0,ABS(E45)/ABS(C45)&gt;Parameters!$B$10)),"EXPLAIN",""))</f>
        <v/>
      </c>
      <c r="I45" s="12"/>
      <c r="J45" s="13"/>
      <c r="K45" s="12"/>
      <c r="L45" s="13"/>
      <c r="M45" s="12"/>
      <c r="N45" s="13"/>
      <c r="O45" s="12"/>
      <c r="P45" s="14" t="str">
        <f aca="false">IF(A45="","",SUM(J45,L45,N45))</f>
        <v/>
      </c>
      <c r="Q45" s="14" t="str">
        <f aca="false">IF(A45="","",E45-P45)</f>
        <v/>
      </c>
      <c r="R45" s="16" t="str">
        <f aca="false">IF(A45="","",IF(P45=0,"",IF(SIGN(P45)=SIGN(E45),"ok","CHECK")))</f>
        <v/>
      </c>
      <c r="S45" s="17" t="n">
        <f aca="false">IF(A45="",0,ABS(Q45))</f>
        <v>0</v>
      </c>
    </row>
    <row r="46" customFormat="false" ht="15" hidden="false" customHeight="false" outlineLevel="0" collapsed="false">
      <c r="A46" s="12"/>
      <c r="B46" s="12"/>
      <c r="C46" s="13"/>
      <c r="D46" s="13"/>
      <c r="E46" s="14" t="str">
        <f aca="false">IF(A46="","",D46-C46)</f>
        <v/>
      </c>
      <c r="F46" s="15" t="str">
        <f aca="false">IF(A46="","",IF(C46=0,"n/a",(D46-C46)/ABS(C46)))</f>
        <v/>
      </c>
      <c r="G46" s="16" t="str">
        <f aca="false">IF(A46="","",IF(AND(ABS(E46)&gt;Parameters!$B$9,OR(C46=0,ABS(E46)/ABS(C46)&gt;Parameters!$B$10)),"EXPLAIN",""))</f>
        <v/>
      </c>
      <c r="I46" s="12"/>
      <c r="J46" s="13"/>
      <c r="K46" s="12"/>
      <c r="L46" s="13"/>
      <c r="M46" s="12"/>
      <c r="N46" s="13"/>
      <c r="O46" s="12"/>
      <c r="P46" s="14" t="str">
        <f aca="false">IF(A46="","",SUM(J46,L46,N46))</f>
        <v/>
      </c>
      <c r="Q46" s="14" t="str">
        <f aca="false">IF(A46="","",E46-P46)</f>
        <v/>
      </c>
      <c r="R46" s="16" t="str">
        <f aca="false">IF(A46="","",IF(P46=0,"",IF(SIGN(P46)=SIGN(E46),"ok","CHECK")))</f>
        <v/>
      </c>
      <c r="S46" s="17" t="n">
        <f aca="false">IF(A46="",0,ABS(Q46))</f>
        <v>0</v>
      </c>
    </row>
    <row r="47" customFormat="false" ht="15" hidden="false" customHeight="false" outlineLevel="0" collapsed="false">
      <c r="A47" s="12"/>
      <c r="B47" s="12"/>
      <c r="C47" s="13"/>
      <c r="D47" s="13"/>
      <c r="E47" s="14" t="str">
        <f aca="false">IF(A47="","",D47-C47)</f>
        <v/>
      </c>
      <c r="F47" s="15" t="str">
        <f aca="false">IF(A47="","",IF(C47=0,"n/a",(D47-C47)/ABS(C47)))</f>
        <v/>
      </c>
      <c r="G47" s="16" t="str">
        <f aca="false">IF(A47="","",IF(AND(ABS(E47)&gt;Parameters!$B$9,OR(C47=0,ABS(E47)/ABS(C47)&gt;Parameters!$B$10)),"EXPLAIN",""))</f>
        <v/>
      </c>
      <c r="I47" s="12"/>
      <c r="J47" s="13"/>
      <c r="K47" s="12"/>
      <c r="L47" s="13"/>
      <c r="M47" s="12"/>
      <c r="N47" s="13"/>
      <c r="O47" s="12"/>
      <c r="P47" s="14" t="str">
        <f aca="false">IF(A47="","",SUM(J47,L47,N47))</f>
        <v/>
      </c>
      <c r="Q47" s="14" t="str">
        <f aca="false">IF(A47="","",E47-P47)</f>
        <v/>
      </c>
      <c r="R47" s="16" t="str">
        <f aca="false">IF(A47="","",IF(P47=0,"",IF(SIGN(P47)=SIGN(E47),"ok","CHECK")))</f>
        <v/>
      </c>
      <c r="S47" s="17" t="n">
        <f aca="false">IF(A47="",0,ABS(Q47))</f>
        <v>0</v>
      </c>
    </row>
    <row r="48" customFormat="false" ht="15" hidden="false" customHeight="false" outlineLevel="0" collapsed="false">
      <c r="A48" s="12"/>
      <c r="B48" s="12"/>
      <c r="C48" s="13"/>
      <c r="D48" s="13"/>
      <c r="E48" s="14" t="str">
        <f aca="false">IF(A48="","",D48-C48)</f>
        <v/>
      </c>
      <c r="F48" s="15" t="str">
        <f aca="false">IF(A48="","",IF(C48=0,"n/a",(D48-C48)/ABS(C48)))</f>
        <v/>
      </c>
      <c r="G48" s="16" t="str">
        <f aca="false">IF(A48="","",IF(AND(ABS(E48)&gt;Parameters!$B$9,OR(C48=0,ABS(E48)/ABS(C48)&gt;Parameters!$B$10)),"EXPLAIN",""))</f>
        <v/>
      </c>
      <c r="I48" s="12"/>
      <c r="J48" s="13"/>
      <c r="K48" s="12"/>
      <c r="L48" s="13"/>
      <c r="M48" s="12"/>
      <c r="N48" s="13"/>
      <c r="O48" s="12"/>
      <c r="P48" s="14" t="str">
        <f aca="false">IF(A48="","",SUM(J48,L48,N48))</f>
        <v/>
      </c>
      <c r="Q48" s="14" t="str">
        <f aca="false">IF(A48="","",E48-P48)</f>
        <v/>
      </c>
      <c r="R48" s="16" t="str">
        <f aca="false">IF(A48="","",IF(P48=0,"",IF(SIGN(P48)=SIGN(E48),"ok","CHECK")))</f>
        <v/>
      </c>
      <c r="S48" s="17" t="n">
        <f aca="false">IF(A48="",0,ABS(Q48))</f>
        <v>0</v>
      </c>
    </row>
    <row r="49" customFormat="false" ht="15" hidden="false" customHeight="false" outlineLevel="0" collapsed="false">
      <c r="A49" s="12"/>
      <c r="B49" s="12"/>
      <c r="C49" s="13"/>
      <c r="D49" s="13"/>
      <c r="E49" s="14" t="str">
        <f aca="false">IF(A49="","",D49-C49)</f>
        <v/>
      </c>
      <c r="F49" s="15" t="str">
        <f aca="false">IF(A49="","",IF(C49=0,"n/a",(D49-C49)/ABS(C49)))</f>
        <v/>
      </c>
      <c r="G49" s="16" t="str">
        <f aca="false">IF(A49="","",IF(AND(ABS(E49)&gt;Parameters!$B$9,OR(C49=0,ABS(E49)/ABS(C49)&gt;Parameters!$B$10)),"EXPLAIN",""))</f>
        <v/>
      </c>
      <c r="I49" s="12"/>
      <c r="J49" s="13"/>
      <c r="K49" s="12"/>
      <c r="L49" s="13"/>
      <c r="M49" s="12"/>
      <c r="N49" s="13"/>
      <c r="O49" s="12"/>
      <c r="P49" s="14" t="str">
        <f aca="false">IF(A49="","",SUM(J49,L49,N49))</f>
        <v/>
      </c>
      <c r="Q49" s="14" t="str">
        <f aca="false">IF(A49="","",E49-P49)</f>
        <v/>
      </c>
      <c r="R49" s="16" t="str">
        <f aca="false">IF(A49="","",IF(P49=0,"",IF(SIGN(P49)=SIGN(E49),"ok","CHECK")))</f>
        <v/>
      </c>
      <c r="S49" s="17" t="n">
        <f aca="false">IF(A49="",0,ABS(Q49))</f>
        <v>0</v>
      </c>
    </row>
    <row r="50" customFormat="false" ht="15" hidden="false" customHeight="false" outlineLevel="0" collapsed="false">
      <c r="A50" s="12"/>
      <c r="B50" s="12"/>
      <c r="C50" s="13"/>
      <c r="D50" s="13"/>
      <c r="E50" s="14" t="str">
        <f aca="false">IF(A50="","",D50-C50)</f>
        <v/>
      </c>
      <c r="F50" s="15" t="str">
        <f aca="false">IF(A50="","",IF(C50=0,"n/a",(D50-C50)/ABS(C50)))</f>
        <v/>
      </c>
      <c r="G50" s="16" t="str">
        <f aca="false">IF(A50="","",IF(AND(ABS(E50)&gt;Parameters!$B$9,OR(C50=0,ABS(E50)/ABS(C50)&gt;Parameters!$B$10)),"EXPLAIN",""))</f>
        <v/>
      </c>
      <c r="I50" s="12"/>
      <c r="J50" s="13"/>
      <c r="K50" s="12"/>
      <c r="L50" s="13"/>
      <c r="M50" s="12"/>
      <c r="N50" s="13"/>
      <c r="O50" s="12"/>
      <c r="P50" s="14" t="str">
        <f aca="false">IF(A50="","",SUM(J50,L50,N50))</f>
        <v/>
      </c>
      <c r="Q50" s="14" t="str">
        <f aca="false">IF(A50="","",E50-P50)</f>
        <v/>
      </c>
      <c r="R50" s="16" t="str">
        <f aca="false">IF(A50="","",IF(P50=0,"",IF(SIGN(P50)=SIGN(E50),"ok","CHECK")))</f>
        <v/>
      </c>
      <c r="S50" s="17" t="n">
        <f aca="false">IF(A50="",0,ABS(Q50))</f>
        <v>0</v>
      </c>
    </row>
    <row r="51" customFormat="false" ht="15" hidden="false" customHeight="false" outlineLevel="0" collapsed="false">
      <c r="A51" s="12"/>
      <c r="B51" s="12"/>
      <c r="C51" s="13"/>
      <c r="D51" s="13"/>
      <c r="E51" s="14" t="str">
        <f aca="false">IF(A51="","",D51-C51)</f>
        <v/>
      </c>
      <c r="F51" s="15" t="str">
        <f aca="false">IF(A51="","",IF(C51=0,"n/a",(D51-C51)/ABS(C51)))</f>
        <v/>
      </c>
      <c r="G51" s="16" t="str">
        <f aca="false">IF(A51="","",IF(AND(ABS(E51)&gt;Parameters!$B$9,OR(C51=0,ABS(E51)/ABS(C51)&gt;Parameters!$B$10)),"EXPLAIN",""))</f>
        <v/>
      </c>
      <c r="I51" s="12"/>
      <c r="J51" s="13"/>
      <c r="K51" s="12"/>
      <c r="L51" s="13"/>
      <c r="M51" s="12"/>
      <c r="N51" s="13"/>
      <c r="O51" s="12"/>
      <c r="P51" s="14" t="str">
        <f aca="false">IF(A51="","",SUM(J51,L51,N51))</f>
        <v/>
      </c>
      <c r="Q51" s="14" t="str">
        <f aca="false">IF(A51="","",E51-P51)</f>
        <v/>
      </c>
      <c r="R51" s="16" t="str">
        <f aca="false">IF(A51="","",IF(P51=0,"",IF(SIGN(P51)=SIGN(E51),"ok","CHECK")))</f>
        <v/>
      </c>
      <c r="S51" s="17" t="n">
        <f aca="false">IF(A51="",0,ABS(Q51))</f>
        <v>0</v>
      </c>
    </row>
    <row r="52" customFormat="false" ht="15" hidden="false" customHeight="false" outlineLevel="0" collapsed="false">
      <c r="A52" s="12"/>
      <c r="B52" s="12"/>
      <c r="C52" s="13"/>
      <c r="D52" s="13"/>
      <c r="E52" s="14" t="str">
        <f aca="false">IF(A52="","",D52-C52)</f>
        <v/>
      </c>
      <c r="F52" s="15" t="str">
        <f aca="false">IF(A52="","",IF(C52=0,"n/a",(D52-C52)/ABS(C52)))</f>
        <v/>
      </c>
      <c r="G52" s="16" t="str">
        <f aca="false">IF(A52="","",IF(AND(ABS(E52)&gt;Parameters!$B$9,OR(C52=0,ABS(E52)/ABS(C52)&gt;Parameters!$B$10)),"EXPLAIN",""))</f>
        <v/>
      </c>
      <c r="I52" s="12"/>
      <c r="J52" s="13"/>
      <c r="K52" s="12"/>
      <c r="L52" s="13"/>
      <c r="M52" s="12"/>
      <c r="N52" s="13"/>
      <c r="O52" s="12"/>
      <c r="P52" s="14" t="str">
        <f aca="false">IF(A52="","",SUM(J52,L52,N52))</f>
        <v/>
      </c>
      <c r="Q52" s="14" t="str">
        <f aca="false">IF(A52="","",E52-P52)</f>
        <v/>
      </c>
      <c r="R52" s="16" t="str">
        <f aca="false">IF(A52="","",IF(P52=0,"",IF(SIGN(P52)=SIGN(E52),"ok","CHECK")))</f>
        <v/>
      </c>
      <c r="S52" s="17" t="n">
        <f aca="false">IF(A52="",0,ABS(Q52))</f>
        <v>0</v>
      </c>
    </row>
    <row r="53" customFormat="false" ht="15" hidden="false" customHeight="false" outlineLevel="0" collapsed="false">
      <c r="A53" s="12"/>
      <c r="B53" s="12"/>
      <c r="C53" s="13"/>
      <c r="D53" s="13"/>
      <c r="E53" s="14" t="str">
        <f aca="false">IF(A53="","",D53-C53)</f>
        <v/>
      </c>
      <c r="F53" s="15" t="str">
        <f aca="false">IF(A53="","",IF(C53=0,"n/a",(D53-C53)/ABS(C53)))</f>
        <v/>
      </c>
      <c r="G53" s="16" t="str">
        <f aca="false">IF(A53="","",IF(AND(ABS(E53)&gt;Parameters!$B$9,OR(C53=0,ABS(E53)/ABS(C53)&gt;Parameters!$B$10)),"EXPLAIN",""))</f>
        <v/>
      </c>
      <c r="I53" s="12"/>
      <c r="J53" s="13"/>
      <c r="K53" s="12"/>
      <c r="L53" s="13"/>
      <c r="M53" s="12"/>
      <c r="N53" s="13"/>
      <c r="O53" s="12"/>
      <c r="P53" s="14" t="str">
        <f aca="false">IF(A53="","",SUM(J53,L53,N53))</f>
        <v/>
      </c>
      <c r="Q53" s="14" t="str">
        <f aca="false">IF(A53="","",E53-P53)</f>
        <v/>
      </c>
      <c r="R53" s="16" t="str">
        <f aca="false">IF(A53="","",IF(P53=0,"",IF(SIGN(P53)=SIGN(E53),"ok","CHECK")))</f>
        <v/>
      </c>
      <c r="S53" s="17" t="n">
        <f aca="false">IF(A53="",0,ABS(Q53))</f>
        <v>0</v>
      </c>
    </row>
    <row r="54" customFormat="false" ht="15" hidden="false" customHeight="false" outlineLevel="0" collapsed="false">
      <c r="A54" s="12"/>
      <c r="B54" s="12"/>
      <c r="C54" s="13"/>
      <c r="D54" s="13"/>
      <c r="E54" s="14" t="str">
        <f aca="false">IF(A54="","",D54-C54)</f>
        <v/>
      </c>
      <c r="F54" s="15" t="str">
        <f aca="false">IF(A54="","",IF(C54=0,"n/a",(D54-C54)/ABS(C54)))</f>
        <v/>
      </c>
      <c r="G54" s="16" t="str">
        <f aca="false">IF(A54="","",IF(AND(ABS(E54)&gt;Parameters!$B$9,OR(C54=0,ABS(E54)/ABS(C54)&gt;Parameters!$B$10)),"EXPLAIN",""))</f>
        <v/>
      </c>
      <c r="I54" s="12"/>
      <c r="J54" s="13"/>
      <c r="K54" s="12"/>
      <c r="L54" s="13"/>
      <c r="M54" s="12"/>
      <c r="N54" s="13"/>
      <c r="O54" s="12"/>
      <c r="P54" s="14" t="str">
        <f aca="false">IF(A54="","",SUM(J54,L54,N54))</f>
        <v/>
      </c>
      <c r="Q54" s="14" t="str">
        <f aca="false">IF(A54="","",E54-P54)</f>
        <v/>
      </c>
      <c r="R54" s="16" t="str">
        <f aca="false">IF(A54="","",IF(P54=0,"",IF(SIGN(P54)=SIGN(E54),"ok","CHECK")))</f>
        <v/>
      </c>
      <c r="S54" s="17" t="n">
        <f aca="false">IF(A54="",0,ABS(Q54))</f>
        <v>0</v>
      </c>
    </row>
    <row r="55" customFormat="false" ht="15" hidden="false" customHeight="false" outlineLevel="0" collapsed="false">
      <c r="A55" s="12"/>
      <c r="B55" s="12"/>
      <c r="C55" s="13"/>
      <c r="D55" s="13"/>
      <c r="E55" s="14" t="str">
        <f aca="false">IF(A55="","",D55-C55)</f>
        <v/>
      </c>
      <c r="F55" s="15" t="str">
        <f aca="false">IF(A55="","",IF(C55=0,"n/a",(D55-C55)/ABS(C55)))</f>
        <v/>
      </c>
      <c r="G55" s="16" t="str">
        <f aca="false">IF(A55="","",IF(AND(ABS(E55)&gt;Parameters!$B$9,OR(C55=0,ABS(E55)/ABS(C55)&gt;Parameters!$B$10)),"EXPLAIN",""))</f>
        <v/>
      </c>
      <c r="I55" s="12"/>
      <c r="J55" s="13"/>
      <c r="K55" s="12"/>
      <c r="L55" s="13"/>
      <c r="M55" s="12"/>
      <c r="N55" s="13"/>
      <c r="O55" s="12"/>
      <c r="P55" s="14" t="str">
        <f aca="false">IF(A55="","",SUM(J55,L55,N55))</f>
        <v/>
      </c>
      <c r="Q55" s="14" t="str">
        <f aca="false">IF(A55="","",E55-P55)</f>
        <v/>
      </c>
      <c r="R55" s="16" t="str">
        <f aca="false">IF(A55="","",IF(P55=0,"",IF(SIGN(P55)=SIGN(E55),"ok","CHECK")))</f>
        <v/>
      </c>
      <c r="S55" s="17" t="n">
        <f aca="false">IF(A55="",0,ABS(Q55))</f>
        <v>0</v>
      </c>
    </row>
    <row r="56" customFormat="false" ht="15" hidden="false" customHeight="false" outlineLevel="0" collapsed="false">
      <c r="A56" s="12"/>
      <c r="B56" s="12"/>
      <c r="C56" s="13"/>
      <c r="D56" s="13"/>
      <c r="E56" s="14" t="str">
        <f aca="false">IF(A56="","",D56-C56)</f>
        <v/>
      </c>
      <c r="F56" s="15" t="str">
        <f aca="false">IF(A56="","",IF(C56=0,"n/a",(D56-C56)/ABS(C56)))</f>
        <v/>
      </c>
      <c r="G56" s="16" t="str">
        <f aca="false">IF(A56="","",IF(AND(ABS(E56)&gt;Parameters!$B$9,OR(C56=0,ABS(E56)/ABS(C56)&gt;Parameters!$B$10)),"EXPLAIN",""))</f>
        <v/>
      </c>
      <c r="I56" s="12"/>
      <c r="J56" s="13"/>
      <c r="K56" s="12"/>
      <c r="L56" s="13"/>
      <c r="M56" s="12"/>
      <c r="N56" s="13"/>
      <c r="O56" s="12"/>
      <c r="P56" s="14" t="str">
        <f aca="false">IF(A56="","",SUM(J56,L56,N56))</f>
        <v/>
      </c>
      <c r="Q56" s="14" t="str">
        <f aca="false">IF(A56="","",E56-P56)</f>
        <v/>
      </c>
      <c r="R56" s="16" t="str">
        <f aca="false">IF(A56="","",IF(P56=0,"",IF(SIGN(P56)=SIGN(E56),"ok","CHECK")))</f>
        <v/>
      </c>
      <c r="S56" s="17" t="n">
        <f aca="false">IF(A56="",0,ABS(Q56))</f>
        <v>0</v>
      </c>
    </row>
    <row r="57" customFormat="false" ht="15" hidden="false" customHeight="false" outlineLevel="0" collapsed="false">
      <c r="A57" s="12"/>
      <c r="B57" s="12"/>
      <c r="C57" s="13"/>
      <c r="D57" s="13"/>
      <c r="E57" s="14" t="str">
        <f aca="false">IF(A57="","",D57-C57)</f>
        <v/>
      </c>
      <c r="F57" s="15" t="str">
        <f aca="false">IF(A57="","",IF(C57=0,"n/a",(D57-C57)/ABS(C57)))</f>
        <v/>
      </c>
      <c r="G57" s="16" t="str">
        <f aca="false">IF(A57="","",IF(AND(ABS(E57)&gt;Parameters!$B$9,OR(C57=0,ABS(E57)/ABS(C57)&gt;Parameters!$B$10)),"EXPLAIN",""))</f>
        <v/>
      </c>
      <c r="I57" s="12"/>
      <c r="J57" s="13"/>
      <c r="K57" s="12"/>
      <c r="L57" s="13"/>
      <c r="M57" s="12"/>
      <c r="N57" s="13"/>
      <c r="O57" s="12"/>
      <c r="P57" s="14" t="str">
        <f aca="false">IF(A57="","",SUM(J57,L57,N57))</f>
        <v/>
      </c>
      <c r="Q57" s="14" t="str">
        <f aca="false">IF(A57="","",E57-P57)</f>
        <v/>
      </c>
      <c r="R57" s="16" t="str">
        <f aca="false">IF(A57="","",IF(P57=0,"",IF(SIGN(P57)=SIGN(E57),"ok","CHECK")))</f>
        <v/>
      </c>
      <c r="S57" s="17" t="n">
        <f aca="false">IF(A57="",0,ABS(Q57))</f>
        <v>0</v>
      </c>
    </row>
    <row r="58" customFormat="false" ht="15" hidden="false" customHeight="false" outlineLevel="0" collapsed="false">
      <c r="A58" s="12"/>
      <c r="B58" s="12"/>
      <c r="C58" s="13"/>
      <c r="D58" s="13"/>
      <c r="E58" s="14" t="str">
        <f aca="false">IF(A58="","",D58-C58)</f>
        <v/>
      </c>
      <c r="F58" s="15" t="str">
        <f aca="false">IF(A58="","",IF(C58=0,"n/a",(D58-C58)/ABS(C58)))</f>
        <v/>
      </c>
      <c r="G58" s="16" t="str">
        <f aca="false">IF(A58="","",IF(AND(ABS(E58)&gt;Parameters!$B$9,OR(C58=0,ABS(E58)/ABS(C58)&gt;Parameters!$B$10)),"EXPLAIN",""))</f>
        <v/>
      </c>
      <c r="I58" s="12"/>
      <c r="J58" s="13"/>
      <c r="K58" s="12"/>
      <c r="L58" s="13"/>
      <c r="M58" s="12"/>
      <c r="N58" s="13"/>
      <c r="O58" s="12"/>
      <c r="P58" s="14" t="str">
        <f aca="false">IF(A58="","",SUM(J58,L58,N58))</f>
        <v/>
      </c>
      <c r="Q58" s="14" t="str">
        <f aca="false">IF(A58="","",E58-P58)</f>
        <v/>
      </c>
      <c r="R58" s="16" t="str">
        <f aca="false">IF(A58="","",IF(P58=0,"",IF(SIGN(P58)=SIGN(E58),"ok","CHECK")))</f>
        <v/>
      </c>
      <c r="S58" s="17" t="n">
        <f aca="false">IF(A58="",0,ABS(Q58))</f>
        <v>0</v>
      </c>
    </row>
    <row r="59" customFormat="false" ht="15" hidden="false" customHeight="false" outlineLevel="0" collapsed="false">
      <c r="A59" s="12"/>
      <c r="B59" s="12"/>
      <c r="C59" s="13"/>
      <c r="D59" s="13"/>
      <c r="E59" s="14" t="str">
        <f aca="false">IF(A59="","",D59-C59)</f>
        <v/>
      </c>
      <c r="F59" s="15" t="str">
        <f aca="false">IF(A59="","",IF(C59=0,"n/a",(D59-C59)/ABS(C59)))</f>
        <v/>
      </c>
      <c r="G59" s="16" t="str">
        <f aca="false">IF(A59="","",IF(AND(ABS(E59)&gt;Parameters!$B$9,OR(C59=0,ABS(E59)/ABS(C59)&gt;Parameters!$B$10)),"EXPLAIN",""))</f>
        <v/>
      </c>
      <c r="I59" s="12"/>
      <c r="J59" s="13"/>
      <c r="K59" s="12"/>
      <c r="L59" s="13"/>
      <c r="M59" s="12"/>
      <c r="N59" s="13"/>
      <c r="O59" s="12"/>
      <c r="P59" s="14" t="str">
        <f aca="false">IF(A59="","",SUM(J59,L59,N59))</f>
        <v/>
      </c>
      <c r="Q59" s="14" t="str">
        <f aca="false">IF(A59="","",E59-P59)</f>
        <v/>
      </c>
      <c r="R59" s="16" t="str">
        <f aca="false">IF(A59="","",IF(P59=0,"",IF(SIGN(P59)=SIGN(E59),"ok","CHECK")))</f>
        <v/>
      </c>
      <c r="S59" s="17" t="n">
        <f aca="false">IF(A59="",0,ABS(Q59))</f>
        <v>0</v>
      </c>
    </row>
    <row r="60" customFormat="false" ht="15" hidden="false" customHeight="false" outlineLevel="0" collapsed="false">
      <c r="A60" s="12"/>
      <c r="B60" s="12"/>
      <c r="C60" s="13"/>
      <c r="D60" s="13"/>
      <c r="E60" s="14" t="str">
        <f aca="false">IF(A60="","",D60-C60)</f>
        <v/>
      </c>
      <c r="F60" s="15" t="str">
        <f aca="false">IF(A60="","",IF(C60=0,"n/a",(D60-C60)/ABS(C60)))</f>
        <v/>
      </c>
      <c r="G60" s="16" t="str">
        <f aca="false">IF(A60="","",IF(AND(ABS(E60)&gt;Parameters!$B$9,OR(C60=0,ABS(E60)/ABS(C60)&gt;Parameters!$B$10)),"EXPLAIN",""))</f>
        <v/>
      </c>
      <c r="I60" s="12"/>
      <c r="J60" s="13"/>
      <c r="K60" s="12"/>
      <c r="L60" s="13"/>
      <c r="M60" s="12"/>
      <c r="N60" s="13"/>
      <c r="O60" s="12"/>
      <c r="P60" s="14" t="str">
        <f aca="false">IF(A60="","",SUM(J60,L60,N60))</f>
        <v/>
      </c>
      <c r="Q60" s="14" t="str">
        <f aca="false">IF(A60="","",E60-P60)</f>
        <v/>
      </c>
      <c r="R60" s="16" t="str">
        <f aca="false">IF(A60="","",IF(P60=0,"",IF(SIGN(P60)=SIGN(E60),"ok","CHECK")))</f>
        <v/>
      </c>
      <c r="S60" s="17" t="n">
        <f aca="false">IF(A60="",0,ABS(Q60))</f>
        <v>0</v>
      </c>
    </row>
    <row r="62" customFormat="false" ht="15" hidden="false" customHeight="false" outlineLevel="0" collapsed="false">
      <c r="A62" s="10" t="s">
        <v>87</v>
      </c>
    </row>
    <row r="64" customFormat="false" ht="15" hidden="false" customHeight="false" outlineLevel="0" collapsed="false">
      <c r="A64" s="18" t="s">
        <v>88</v>
      </c>
    </row>
    <row r="65" customFormat="false" ht="15" hidden="false" customHeight="false" outlineLevel="0" collapsed="false">
      <c r="A65" s="3" t="s">
        <v>89</v>
      </c>
      <c r="C65" s="19" t="n">
        <f aca="false">COUNTA(A5:A60)</f>
        <v>8</v>
      </c>
    </row>
    <row r="66" customFormat="false" ht="15" hidden="false" customHeight="false" outlineLevel="0" collapsed="false">
      <c r="A66" s="3" t="s">
        <v>90</v>
      </c>
      <c r="C66" s="19" t="n">
        <f aca="false">COUNTIF(G5:G60,"EXPLAIN")</f>
        <v>6</v>
      </c>
    </row>
    <row r="67" customFormat="false" ht="15" hidden="false" customHeight="false" outlineLevel="0" collapsed="false">
      <c r="A67" s="3" t="s">
        <v>91</v>
      </c>
      <c r="C67" s="19" t="n">
        <f aca="false">SUMPRODUCT((G5:G60="EXPLAIN")*(O5:O60=""))</f>
        <v>6</v>
      </c>
    </row>
    <row r="68" customFormat="false" ht="15" hidden="false" customHeight="false" outlineLevel="0" collapsed="false">
      <c r="A68" s="3" t="s">
        <v>92</v>
      </c>
      <c r="C68" s="20" t="n">
        <f aca="false">SUMIF(G5:G60,"EXPLAIN",S5:S60)</f>
        <v>2804350</v>
      </c>
    </row>
    <row r="69" customFormat="false" ht="15" hidden="false" customHeight="false" outlineLevel="0" collapsed="false">
      <c r="A69" s="3" t="s">
        <v>93</v>
      </c>
      <c r="C69" s="19" t="n">
        <f aca="false">COUNTIF(R5:R60,"CHECK")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2026-09-13T06:50:38Z</dcterms:created>
  <dc:creator>openpyxl</dc:creator>
  <dc:description/>
  <dc:language>en-US</dc:language>
  <cp:lastModifiedBy/>
  <dcterms:modified xsi:type="dcterms:W3CDTF">2026-09-13T06:50:38Z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